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2024\III trimestre\pubblicati\"/>
    </mc:Choice>
  </mc:AlternateContent>
  <xr:revisionPtr revIDLastSave="0" documentId="13_ncr:1_{2FC137F1-E62B-459C-9FC0-53AD32989B9D}" xr6:coauthVersionLast="47" xr6:coauthVersionMax="47" xr10:uidLastSave="{00000000-0000-0000-0000-000000000000}"/>
  <bookViews>
    <workbookView xWindow="-120" yWindow="-120" windowWidth="25440" windowHeight="15390" xr2:uid="{AAD74982-A7EE-49D2-9AB6-3EBD348E1EF8}"/>
  </bookViews>
  <sheets>
    <sheet name="III trim.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6" i="8" l="1"/>
  <c r="H450" i="8"/>
  <c r="H437" i="8"/>
  <c r="H430" i="8"/>
  <c r="H429" i="8"/>
  <c r="H306" i="8"/>
  <c r="H305" i="8"/>
  <c r="H304" i="8"/>
  <c r="H303" i="8"/>
  <c r="H68" i="8"/>
  <c r="H66" i="8"/>
</calcChain>
</file>

<file path=xl/sharedStrings.xml><?xml version="1.0" encoding="utf-8"?>
<sst xmlns="http://schemas.openxmlformats.org/spreadsheetml/2006/main" count="2307" uniqueCount="341">
  <si>
    <t>Fornitore</t>
  </si>
  <si>
    <t>BANCA MONTE DEI PASCHI DI SIENA SPA</t>
  </si>
  <si>
    <t>01/07/2024</t>
  </si>
  <si>
    <t>Canoni leasing automezzi</t>
  </si>
  <si>
    <t>15/06/2024</t>
  </si>
  <si>
    <t>WEX EUROPE SERVICES SRL</t>
  </si>
  <si>
    <t>30/06/2024</t>
  </si>
  <si>
    <t>CARBURANTI E LUBRIFICANTI AUTOMEZZI</t>
  </si>
  <si>
    <t>24/06/2024</t>
  </si>
  <si>
    <t>CACCIATORE CECCHINO</t>
  </si>
  <si>
    <t>F.DO ACC.TO CONTEST.E RISCHI AMBIENT</t>
  </si>
  <si>
    <t>MTR SERVICES SRL</t>
  </si>
  <si>
    <t>31/05/2024</t>
  </si>
  <si>
    <t>03/07/2024</t>
  </si>
  <si>
    <t>MANUTENZIONE-RIPARAZIONE BENI PROPRI</t>
  </si>
  <si>
    <t>NOLEGGIO ATTREZZATURE</t>
  </si>
  <si>
    <t>EDENRED ITALIA SRL</t>
  </si>
  <si>
    <t>23/06/2024</t>
  </si>
  <si>
    <t>TICKET BUONI PASTO</t>
  </si>
  <si>
    <t>MyO S.p.A.</t>
  </si>
  <si>
    <t>PRODOTTI DI CONSUMO</t>
  </si>
  <si>
    <t>Ripul Service scs Arl</t>
  </si>
  <si>
    <t>Altri costi x servizi pulizia</t>
  </si>
  <si>
    <t>04/06/2024</t>
  </si>
  <si>
    <t>SISTEM RENTAL SRL</t>
  </si>
  <si>
    <t>NOLEGGIO L/T AUTOMEZZI</t>
  </si>
  <si>
    <t>G.&amp; M. EDIL Srl Impresa Costruzioni</t>
  </si>
  <si>
    <t>05/07/2024</t>
  </si>
  <si>
    <t>MANUTENZ.RIPAR.BENI DI TERZI</t>
  </si>
  <si>
    <t>NOLA FERRAMENTA SRL</t>
  </si>
  <si>
    <t>Prodotti ConsumoBeni Inf. Euro516,46</t>
  </si>
  <si>
    <t>SANTORO GRAFICA s.a.s.</t>
  </si>
  <si>
    <t>07/07/2024</t>
  </si>
  <si>
    <t>CANCELLERIA</t>
  </si>
  <si>
    <t>SINEKO SRL</t>
  </si>
  <si>
    <t>SMALTIMENTO FRAZIONE VERDE PUBB.</t>
  </si>
  <si>
    <t>ECHODINAMICA SRL</t>
  </si>
  <si>
    <t>SMALT.TO TRASP. RIFIUTI SPECIALI</t>
  </si>
  <si>
    <t>ECOSISTEM S.R.L.</t>
  </si>
  <si>
    <t>GALDIERI C. &amp; FIGLI SPA</t>
  </si>
  <si>
    <t>ANHANGER SUD srl</t>
  </si>
  <si>
    <t>NOLEGGIO ATTREZZATURE SPECIALI</t>
  </si>
  <si>
    <t>GRILLO EGIDIO</t>
  </si>
  <si>
    <t>04/07/2024</t>
  </si>
  <si>
    <t>Incarichi professionali</t>
  </si>
  <si>
    <t>SALERNO SISTEMI SpA</t>
  </si>
  <si>
    <t>ACQUA</t>
  </si>
  <si>
    <t>Idrotermogas Impianti Tecnologici &amp;Costruzioni Edili del geo</t>
  </si>
  <si>
    <t>27/07/2024</t>
  </si>
  <si>
    <t>IMMOBILIZZAZIONI MATERIALI IN CORSO</t>
  </si>
  <si>
    <t>DE VIVO ANNALISA</t>
  </si>
  <si>
    <t>COMPENSO COLLEGIO SINDACALE</t>
  </si>
  <si>
    <t>DE PISAPIA ATTILIO</t>
  </si>
  <si>
    <t>08/05/2024</t>
  </si>
  <si>
    <t>DE BLASI SABINO</t>
  </si>
  <si>
    <t>Di Mauro MONICA</t>
  </si>
  <si>
    <t>Campagna sviluppo raccolta differez.</t>
  </si>
  <si>
    <t>30/07/2024</t>
  </si>
  <si>
    <t>Traducem servizi di traduzione</t>
  </si>
  <si>
    <t>09/07/2024</t>
  </si>
  <si>
    <t>ARUBA S.p.A.</t>
  </si>
  <si>
    <t>10/07/2024</t>
  </si>
  <si>
    <t>SITO INTERNET</t>
  </si>
  <si>
    <t>11/07/2024</t>
  </si>
  <si>
    <t>SALERNO MOBILITA SPA</t>
  </si>
  <si>
    <t>PARCHEGGIO AUTOVETTURE</t>
  </si>
  <si>
    <t>14/06/2024</t>
  </si>
  <si>
    <t>15/07/2024</t>
  </si>
  <si>
    <t>NEW AGE animazione&amp;eventi srls</t>
  </si>
  <si>
    <t>29/06/2024</t>
  </si>
  <si>
    <t>Wander Travel di Principe Umberto</t>
  </si>
  <si>
    <t>ECOFFICINE S.R.L.</t>
  </si>
  <si>
    <t>16/07/2024</t>
  </si>
  <si>
    <t>MANUTENZIONE AUTOMEZ. DI PROPRIETA'</t>
  </si>
  <si>
    <t>ELETTROTECNICA MILITE S.R.L.</t>
  </si>
  <si>
    <t>E.L.T.I. S.R.L.</t>
  </si>
  <si>
    <t>DHM TECH SRLS</t>
  </si>
  <si>
    <t>AMBIENTE PLUS SRL</t>
  </si>
  <si>
    <t>LAVAGGIO AUTOMEZZI</t>
  </si>
  <si>
    <t>Q8 QUASER SRL</t>
  </si>
  <si>
    <t>12/07/2024</t>
  </si>
  <si>
    <t>24/07/2024</t>
  </si>
  <si>
    <t>26/06/2024</t>
  </si>
  <si>
    <t>GAF SAS di VITO GUARIGLIA E C.</t>
  </si>
  <si>
    <t>VODAFONE ITALIA SPA</t>
  </si>
  <si>
    <t>Telefonia fissa</t>
  </si>
  <si>
    <t>01/08/2024</t>
  </si>
  <si>
    <t>Spese disinfestaz.e sanificazione</t>
  </si>
  <si>
    <t>NAUTICA STORE ACCESSORY SRL</t>
  </si>
  <si>
    <t>NAPLES SHIP CHANDLER SRL</t>
  </si>
  <si>
    <t>E-WORK SPA</t>
  </si>
  <si>
    <t>08/06/2024</t>
  </si>
  <si>
    <t>17/07/2024</t>
  </si>
  <si>
    <t>Lavoro interinale</t>
  </si>
  <si>
    <t>06/08/2024</t>
  </si>
  <si>
    <t>De Vivo Energie s.r.l.</t>
  </si>
  <si>
    <t>08/07/2024</t>
  </si>
  <si>
    <t>ROMA GENNARO</t>
  </si>
  <si>
    <t>22/07/2024</t>
  </si>
  <si>
    <t>22/05/2024</t>
  </si>
  <si>
    <t>25/07/2024</t>
  </si>
  <si>
    <t>TOSINI GROUP SRL</t>
  </si>
  <si>
    <t>LICENZA D'USO SOFTWARE DI ESERCIZIO</t>
  </si>
  <si>
    <t>AGECO SUD SRL</t>
  </si>
  <si>
    <t>SERVIZIO SELEZIONE MULTIMATERIALE</t>
  </si>
  <si>
    <t>SALERNO ENERGIA VENDITE SPA</t>
  </si>
  <si>
    <t>21/07/2024</t>
  </si>
  <si>
    <t>MEDIA PRESS D'ANGELO</t>
  </si>
  <si>
    <t>19/07/2024</t>
  </si>
  <si>
    <t>SPA PETROLI SRL</t>
  </si>
  <si>
    <t>CARBONE GREEN POWER SRL</t>
  </si>
  <si>
    <t>BENNET VINCENZO</t>
  </si>
  <si>
    <t>COMPENSO AMMINISTRATORE</t>
  </si>
  <si>
    <t>RESOURCE SRL</t>
  </si>
  <si>
    <t>26/07/2024</t>
  </si>
  <si>
    <t>COMPENSO PER SUPPORTO RSPP</t>
  </si>
  <si>
    <t>ITS INFORMATICA S.R.L.S.</t>
  </si>
  <si>
    <t>20/07/2024</t>
  </si>
  <si>
    <t>CIRILLO MARIO</t>
  </si>
  <si>
    <t>DE CARO ACHILLE</t>
  </si>
  <si>
    <t>COMPENSO PER REVISORE LEGALE</t>
  </si>
  <si>
    <t>CAMPANELLA STEFANO</t>
  </si>
  <si>
    <t>SPESE LEGALI - NOTARILI</t>
  </si>
  <si>
    <t>RINALDI AMERICO</t>
  </si>
  <si>
    <t>29/07/2024</t>
  </si>
  <si>
    <t>ENERGIA ELETTRICA</t>
  </si>
  <si>
    <t>ENEL ENERGIA SPA</t>
  </si>
  <si>
    <t>EURO SERVIZI S.R.L.</t>
  </si>
  <si>
    <t>ATTREZZAT.IND.LI E COMM.LI</t>
  </si>
  <si>
    <t>ALFAPACK SRL</t>
  </si>
  <si>
    <t>31/07/2024</t>
  </si>
  <si>
    <t>NAPOLETANA PLASTICA SRL</t>
  </si>
  <si>
    <t>VENETA ENGINEERING SRL</t>
  </si>
  <si>
    <t>Costi per verifica impianti</t>
  </si>
  <si>
    <t>Net4market - CSAmed srl</t>
  </si>
  <si>
    <t>23/07/2024</t>
  </si>
  <si>
    <t>ASSISTENZA HARDWARE E SOFTWARE</t>
  </si>
  <si>
    <t>LANDI CARMINE</t>
  </si>
  <si>
    <t>A.C GROUP DI CARBONE ANDREA</t>
  </si>
  <si>
    <t>NIVI S.p.A</t>
  </si>
  <si>
    <t>QUALITY CONTROL SRL</t>
  </si>
  <si>
    <t>ERREBIAN SPA</t>
  </si>
  <si>
    <t>SEDEN s.r.l. Unipersonale</t>
  </si>
  <si>
    <t>Mare Group S.p.A.</t>
  </si>
  <si>
    <t>28/06/2024</t>
  </si>
  <si>
    <t>SCAI S.P.A.</t>
  </si>
  <si>
    <t>28/07/2024</t>
  </si>
  <si>
    <t>ORAM SRL</t>
  </si>
  <si>
    <t>STUDIO ASSOCIATO CHIARITO</t>
  </si>
  <si>
    <t>Assistenza Fiscale</t>
  </si>
  <si>
    <t>Mediterranea Service S.r.l.</t>
  </si>
  <si>
    <t>CONSULENZA LEGALE</t>
  </si>
  <si>
    <t>Sialab srl</t>
  </si>
  <si>
    <t>ANALISI RIFIUTI</t>
  </si>
  <si>
    <t>VIGILANZA SAN MICHELE SRL</t>
  </si>
  <si>
    <t>VIGILANZA</t>
  </si>
  <si>
    <t>TRA.M.A.E.L. S.R.L.</t>
  </si>
  <si>
    <t>SMALT.TRAS.TO INDIFFERENZIATO SECCO</t>
  </si>
  <si>
    <t>GEOTECHNOLOGY SRL</t>
  </si>
  <si>
    <t>PISAPIA SABATO</t>
  </si>
  <si>
    <t>02/08/2024</t>
  </si>
  <si>
    <t>Assistenza legale gare appalto</t>
  </si>
  <si>
    <t>FERRARO EMILIO</t>
  </si>
  <si>
    <t>Progetti &amp; servizi SrL</t>
  </si>
  <si>
    <t>SERVIZIO SMALTIMENTO RIFIUTI URBANI</t>
  </si>
  <si>
    <t>D'AURIA MICHELA</t>
  </si>
  <si>
    <t>Consulenza Trasp. Anticorr. Mog.231</t>
  </si>
  <si>
    <t>Giunko SRL</t>
  </si>
  <si>
    <t>FASANO GOMME 2 S.R. L.</t>
  </si>
  <si>
    <t>ADRM HELIOPOLIS SRL</t>
  </si>
  <si>
    <t>SPESE VACCINI E VISITE MEDICHE</t>
  </si>
  <si>
    <t>Galderisi STEFANIA</t>
  </si>
  <si>
    <t>GIANNATTASIO GIOVANNI</t>
  </si>
  <si>
    <t>WELT ECOLOGIA SRL</t>
  </si>
  <si>
    <t>DETER SERVICE S.A.S.</t>
  </si>
  <si>
    <t>PACIFICO SRL Lavanderia Industriale</t>
  </si>
  <si>
    <t>Lavaggio indumenti</t>
  </si>
  <si>
    <t>A.&amp; M. DI AVERSA MICHELE</t>
  </si>
  <si>
    <t>DIMENSION PLASTIC Srl</t>
  </si>
  <si>
    <t>IMPRE-SUD SRL</t>
  </si>
  <si>
    <t>L.R.S. TRASPORTI SRL</t>
  </si>
  <si>
    <t>Noleggio automezzi</t>
  </si>
  <si>
    <t>MANUTENZIONE AUTOMEZZI DI TERZI</t>
  </si>
  <si>
    <t>FIP ARTICOLI TECNICI SRL</t>
  </si>
  <si>
    <t>WIMORE S.r.L.</t>
  </si>
  <si>
    <t>O.R.S.I. ORGANIZ.RAPP.SOC.IND.LI S.R.L.</t>
  </si>
  <si>
    <t>CLINTEX SRL</t>
  </si>
  <si>
    <t>30/08/2024</t>
  </si>
  <si>
    <t>INDUMENTI DA LAVORO</t>
  </si>
  <si>
    <t>ISOMAN S.r.L.</t>
  </si>
  <si>
    <t>EDIL PLINIO SRL</t>
  </si>
  <si>
    <t>15/08/2024</t>
  </si>
  <si>
    <t>Impianto integrato anaerobico</t>
  </si>
  <si>
    <t>8 ADV s.r.l.</t>
  </si>
  <si>
    <t>16/08/2024</t>
  </si>
  <si>
    <t>24/08/2024</t>
  </si>
  <si>
    <t>EDIL HOME S.R.L.S.</t>
  </si>
  <si>
    <t>03/08/2024</t>
  </si>
  <si>
    <t>IMPIANTI CONDIZIONAMENTO</t>
  </si>
  <si>
    <t>04/08/2024</t>
  </si>
  <si>
    <t>05/08/2024</t>
  </si>
  <si>
    <t>SAIC SERVIZI SOCIETA' SOC.COP</t>
  </si>
  <si>
    <t>09/08/2024</t>
  </si>
  <si>
    <t>CONSULENZA AMBIENTALE</t>
  </si>
  <si>
    <t>Spese iscrizione Albo Gestori Ambien</t>
  </si>
  <si>
    <t>INPS</t>
  </si>
  <si>
    <t>SPESE X VISITE MEDICHE FISCALI</t>
  </si>
  <si>
    <t>AD MARINE S.R.L.</t>
  </si>
  <si>
    <t>02/05/2024</t>
  </si>
  <si>
    <t>07/08/2024</t>
  </si>
  <si>
    <t>09/06/2024</t>
  </si>
  <si>
    <t>SORRENTINO TOMMASO</t>
  </si>
  <si>
    <t>CONSULENZA DEL LAVORO</t>
  </si>
  <si>
    <t>GRIMALDI ROSA</t>
  </si>
  <si>
    <t>Consulenza Privacy REG Eu 679/2016</t>
  </si>
  <si>
    <t>SANTACROCE ROBERTO</t>
  </si>
  <si>
    <t>08/08/2024</t>
  </si>
  <si>
    <t>20/08/2024</t>
  </si>
  <si>
    <t>D'Ascoli Ortopedia s.r.l.</t>
  </si>
  <si>
    <t>10/08/2024</t>
  </si>
  <si>
    <t>SESSA &amp; C. SRL</t>
  </si>
  <si>
    <t>01/10/2024</t>
  </si>
  <si>
    <t>12/08/2024</t>
  </si>
  <si>
    <t>CENTRO MACCHINE TRATTORI S.R.L.</t>
  </si>
  <si>
    <t>14/08/2024</t>
  </si>
  <si>
    <t>11/08/2024</t>
  </si>
  <si>
    <t>Euro Rida  s.a.s.</t>
  </si>
  <si>
    <t>Ortolomo Elettricita'Generale</t>
  </si>
  <si>
    <t>F.LLI PAPA S.R.L.</t>
  </si>
  <si>
    <t>Intesa Sanpaolo S.p.A.</t>
  </si>
  <si>
    <t>19/08/2024</t>
  </si>
  <si>
    <t>COMMISSIONI E VARIE BANCARIE</t>
  </si>
  <si>
    <t>BCF CONSULTING DI CAMERA ROSA</t>
  </si>
  <si>
    <t>22/08/2024</t>
  </si>
  <si>
    <t>PRATICHE AUTOMOB. AUTOMEZZI</t>
  </si>
  <si>
    <t>Spese per adempimenti societari</t>
  </si>
  <si>
    <t>03/09/2024</t>
  </si>
  <si>
    <t>Scarpa Carlo</t>
  </si>
  <si>
    <t>26/08/2024</t>
  </si>
  <si>
    <t>MILITE DARIO</t>
  </si>
  <si>
    <t>29/08/2024</t>
  </si>
  <si>
    <t>31/08/2024</t>
  </si>
  <si>
    <t>AUTOMEZZI</t>
  </si>
  <si>
    <t>JOLLY s.r.l.</t>
  </si>
  <si>
    <t>OMNITECH SRL</t>
  </si>
  <si>
    <t>DE SIO A.&amp; D. s.n.c.</t>
  </si>
  <si>
    <t>SICURITALIA IVRI S.P.A.</t>
  </si>
  <si>
    <t>25/08/2024</t>
  </si>
  <si>
    <t>GIELLE DI GALDUCCI LUIGI</t>
  </si>
  <si>
    <t>ATTREZZATURE VARIE E MINUTE</t>
  </si>
  <si>
    <t>Sir Safety System S.P.A. Unipersonale</t>
  </si>
  <si>
    <t>SMALTIMENTO SOVVALLI</t>
  </si>
  <si>
    <t>WHISLEBLOWING SOLUTIONS I.S. S.r.l.</t>
  </si>
  <si>
    <t>Vesuviana Trasporti S.r.l.</t>
  </si>
  <si>
    <t>Servizio smaltimento percolato</t>
  </si>
  <si>
    <t>01/09/2024</t>
  </si>
  <si>
    <t>SPESE POSTALI</t>
  </si>
  <si>
    <t>CAMILLO CRISTIAN SRL CAMILLO CRISTIAN</t>
  </si>
  <si>
    <t>LEM - LINEA ECOLOGIA MANGIA SRL</t>
  </si>
  <si>
    <t>CAPECE SRL</t>
  </si>
  <si>
    <t>02/09/2024</t>
  </si>
  <si>
    <t>Autonetwork SrL</t>
  </si>
  <si>
    <t>Deposito cauzionale automezzi</t>
  </si>
  <si>
    <t>05/09/2024</t>
  </si>
  <si>
    <t>SPESE E PUBBLICAZIONE BANDO DI GARA</t>
  </si>
  <si>
    <t>28/08/2024</t>
  </si>
  <si>
    <t>estMarine srls</t>
  </si>
  <si>
    <t>09/09/2024</t>
  </si>
  <si>
    <t>11/09/2024</t>
  </si>
  <si>
    <t>12/09/2024</t>
  </si>
  <si>
    <t>04/09/2024</t>
  </si>
  <si>
    <t>Fondazione Legambiente Innovazione</t>
  </si>
  <si>
    <t>19/09/2024</t>
  </si>
  <si>
    <t>10/09/2024</t>
  </si>
  <si>
    <t>13/09/2024</t>
  </si>
  <si>
    <t>23/08/2024</t>
  </si>
  <si>
    <t>15/09/2024</t>
  </si>
  <si>
    <t>16/09/2024</t>
  </si>
  <si>
    <t>Ecomarine D.O.O.</t>
  </si>
  <si>
    <t>Formazione operai</t>
  </si>
  <si>
    <t>SYSTEMS Srl</t>
  </si>
  <si>
    <t>18/09/2024</t>
  </si>
  <si>
    <t>06/09/2024</t>
  </si>
  <si>
    <t>07/09/2024</t>
  </si>
  <si>
    <t>06/10/2024</t>
  </si>
  <si>
    <t>Officina capuano</t>
  </si>
  <si>
    <t>Adinolfi Domenico</t>
  </si>
  <si>
    <t>20/09/2024</t>
  </si>
  <si>
    <t>21/09/2024</t>
  </si>
  <si>
    <t>09/10/2024</t>
  </si>
  <si>
    <t>PUGLIA DOMENICO</t>
  </si>
  <si>
    <t>23/09/2024</t>
  </si>
  <si>
    <t>ETICA SPA</t>
  </si>
  <si>
    <t>25/09/2024</t>
  </si>
  <si>
    <t>30/09/2024</t>
  </si>
  <si>
    <t>18/08/2024</t>
  </si>
  <si>
    <t>26/09/2024</t>
  </si>
  <si>
    <t>27/09/2024</t>
  </si>
  <si>
    <t>29/09/2024</t>
  </si>
  <si>
    <t>05/10/2024</t>
  </si>
  <si>
    <t>ANTEPRIMA24.IT</t>
  </si>
  <si>
    <t>IMQ S.p.A.</t>
  </si>
  <si>
    <t>CONS.CERTIF.NE ISO 9001/14001/18001</t>
  </si>
  <si>
    <t>TM CONSULTING S.R.L.</t>
  </si>
  <si>
    <t>Selezione personale e graduatorie</t>
  </si>
  <si>
    <t>03/10/2024</t>
  </si>
  <si>
    <t>VIASAT SPA</t>
  </si>
  <si>
    <t>Servizio satellitare automezzi</t>
  </si>
  <si>
    <t>11/10/2024</t>
  </si>
  <si>
    <t>EFINOR SEA CLEANER</t>
  </si>
  <si>
    <t>SALERNO PULITA SPA
DATI SUI PAGAMENTI - III TRIMESTRE 2024</t>
  </si>
  <si>
    <t xml:space="preserve">Data di pagamento </t>
  </si>
  <si>
    <t xml:space="preserve">Data di scadenza </t>
  </si>
  <si>
    <t>Numero fattura</t>
  </si>
  <si>
    <t xml:space="preserve">Tipologia di spesa </t>
  </si>
  <si>
    <t>Importo</t>
  </si>
  <si>
    <t>Altri oneri</t>
  </si>
  <si>
    <t>C.C.I.A.A.</t>
  </si>
  <si>
    <t>ANAC</t>
  </si>
  <si>
    <t>COMUNE DI SALERNO</t>
  </si>
  <si>
    <t>DIRITTI CAMERALI</t>
  </si>
  <si>
    <t>POLIZZA INFORTUNI DIRIG.</t>
  </si>
  <si>
    <t>POLIZZA ASSICURATIVA D&amp;O</t>
  </si>
  <si>
    <t>DIRITTI PUBBLICAZIONE GARE</t>
  </si>
  <si>
    <t>C.C.I.A.A. -Vidimazione registri rifiuti</t>
  </si>
  <si>
    <t>HDI Agenzia Assisud</t>
  </si>
  <si>
    <t>Lloyd's c/o Assigeco</t>
  </si>
  <si>
    <t>POLIZZA RCA X SPAZZAMARE</t>
  </si>
  <si>
    <t>AXA Assicurazioni</t>
  </si>
  <si>
    <t>SARA Assicurazioni</t>
  </si>
  <si>
    <t>POLIZZA AVARIA X SPAZZAMARE</t>
  </si>
  <si>
    <t>Lloyd's London</t>
  </si>
  <si>
    <t>POLIZZA AMMINISTRATORE</t>
  </si>
  <si>
    <t>AIG EUROPE (ASSI(B))</t>
  </si>
  <si>
    <t>POLIZZA INFORTUNI CONDUCENTI</t>
  </si>
  <si>
    <t>DIRITTI COMUNALI INSTALLAZIONE DISTRIBUTORI</t>
  </si>
  <si>
    <t>VIGILI DEL FUOCO</t>
  </si>
  <si>
    <t>DIRITTI RINNOVO CPI SITO COMPOSTAGGIO</t>
  </si>
  <si>
    <t xml:space="preserve">UNIPOL </t>
  </si>
  <si>
    <t>POLIZZA RCA PARCO AUTOMEZZI</t>
  </si>
  <si>
    <t>Spese iscrizione Albo Gestori Ambientali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</si>
</sst>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0" borderId="10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4" fontId="18" fillId="0" borderId="0" xfId="0" applyNumberFormat="1" applyFont="1" applyFill="1"/>
    <xf numFmtId="4" fontId="0" fillId="0" borderId="0" xfId="0" applyNumberFormat="1" applyFill="1" applyAlignment="1">
      <alignment horizontal="right"/>
    </xf>
    <xf numFmtId="49" fontId="18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20" fillId="0" borderId="0" xfId="0" applyFont="1" applyFill="1"/>
    <xf numFmtId="49" fontId="21" fillId="0" borderId="12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D089-098C-46D3-97C4-DB14D102E47E}">
  <dimension ref="C1:I583"/>
  <sheetViews>
    <sheetView tabSelected="1" workbookViewId="0">
      <selection activeCell="C5" sqref="C5:H6"/>
    </sheetView>
  </sheetViews>
  <sheetFormatPr defaultRowHeight="12.75" x14ac:dyDescent="0.2"/>
  <cols>
    <col min="1" max="2" width="9.140625" style="6"/>
    <col min="3" max="3" width="15.7109375" style="5" bestFit="1" customWidth="1"/>
    <col min="4" max="4" width="14.85546875" style="5" bestFit="1" customWidth="1"/>
    <col min="5" max="5" width="9.28515625" style="6" bestFit="1" customWidth="1"/>
    <col min="6" max="6" width="51.85546875" style="6" bestFit="1" customWidth="1"/>
    <col min="7" max="7" width="66.42578125" style="6" bestFit="1" customWidth="1"/>
    <col min="8" max="8" width="12.5703125" style="6" bestFit="1" customWidth="1"/>
    <col min="9" max="16384" width="9.140625" style="6"/>
  </cols>
  <sheetData>
    <row r="1" spans="3:8" x14ac:dyDescent="0.2">
      <c r="C1" s="9"/>
    </row>
    <row r="2" spans="3:8" x14ac:dyDescent="0.2">
      <c r="C2" s="9"/>
    </row>
    <row r="3" spans="3:8" x14ac:dyDescent="0.2">
      <c r="C3" s="9"/>
    </row>
    <row r="4" spans="3:8" ht="13.5" thickBot="1" x14ac:dyDescent="0.25">
      <c r="C4" s="9"/>
    </row>
    <row r="5" spans="3:8" ht="26.1" customHeight="1" x14ac:dyDescent="0.2">
      <c r="C5" s="16" t="s">
        <v>310</v>
      </c>
      <c r="D5" s="17"/>
      <c r="E5" s="17"/>
      <c r="F5" s="17"/>
      <c r="G5" s="17"/>
      <c r="H5" s="18"/>
    </row>
    <row r="6" spans="3:8" ht="26.1" customHeight="1" thickBot="1" x14ac:dyDescent="0.25">
      <c r="C6" s="19"/>
      <c r="D6" s="20"/>
      <c r="E6" s="20"/>
      <c r="F6" s="20"/>
      <c r="G6" s="20"/>
      <c r="H6" s="21"/>
    </row>
    <row r="7" spans="3:8" ht="35.1" customHeight="1" thickBot="1" x14ac:dyDescent="0.25">
      <c r="C7" s="1" t="s">
        <v>311</v>
      </c>
      <c r="D7" s="2" t="s">
        <v>312</v>
      </c>
      <c r="E7" s="1" t="s">
        <v>313</v>
      </c>
      <c r="F7" s="2" t="s">
        <v>0</v>
      </c>
      <c r="G7" s="3" t="s">
        <v>314</v>
      </c>
      <c r="H7" s="2" t="s">
        <v>315</v>
      </c>
    </row>
    <row r="8" spans="3:8" ht="15" customHeight="1" x14ac:dyDescent="0.2">
      <c r="C8" s="10" t="s">
        <v>2</v>
      </c>
      <c r="D8" s="10" t="s">
        <v>2</v>
      </c>
      <c r="E8" s="11">
        <v>95057</v>
      </c>
      <c r="F8" s="4" t="s">
        <v>1</v>
      </c>
      <c r="G8" s="4" t="s">
        <v>3</v>
      </c>
      <c r="H8" s="8">
        <v>2725.89</v>
      </c>
    </row>
    <row r="9" spans="3:8" ht="15" customHeight="1" x14ac:dyDescent="0.2">
      <c r="C9" s="10" t="s">
        <v>2</v>
      </c>
      <c r="D9" s="10" t="s">
        <v>2</v>
      </c>
      <c r="E9" s="11">
        <v>95056</v>
      </c>
      <c r="F9" s="4" t="s">
        <v>1</v>
      </c>
      <c r="G9" s="4" t="s">
        <v>3</v>
      </c>
      <c r="H9" s="8">
        <v>2386.62</v>
      </c>
    </row>
    <row r="10" spans="3:8" ht="15" customHeight="1" x14ac:dyDescent="0.2">
      <c r="C10" s="10" t="s">
        <v>2</v>
      </c>
      <c r="D10" s="10" t="s">
        <v>2</v>
      </c>
      <c r="E10" s="11">
        <v>95055</v>
      </c>
      <c r="F10" s="4" t="s">
        <v>1</v>
      </c>
      <c r="G10" s="4" t="s">
        <v>3</v>
      </c>
      <c r="H10" s="8">
        <v>3143.68</v>
      </c>
    </row>
    <row r="11" spans="3:8" ht="15" customHeight="1" x14ac:dyDescent="0.2">
      <c r="C11" s="10" t="s">
        <v>2</v>
      </c>
      <c r="D11" s="10" t="s">
        <v>2</v>
      </c>
      <c r="E11" s="11">
        <v>95052</v>
      </c>
      <c r="F11" s="4" t="s">
        <v>1</v>
      </c>
      <c r="G11" s="4" t="s">
        <v>3</v>
      </c>
      <c r="H11" s="8">
        <v>3520.5</v>
      </c>
    </row>
    <row r="12" spans="3:8" ht="15" customHeight="1" x14ac:dyDescent="0.2">
      <c r="C12" s="10" t="s">
        <v>2</v>
      </c>
      <c r="D12" s="10" t="s">
        <v>2</v>
      </c>
      <c r="E12" s="11">
        <v>95053</v>
      </c>
      <c r="F12" s="4" t="s">
        <v>1</v>
      </c>
      <c r="G12" s="4" t="s">
        <v>3</v>
      </c>
      <c r="H12" s="8">
        <v>3143.68</v>
      </c>
    </row>
    <row r="13" spans="3:8" ht="15" customHeight="1" x14ac:dyDescent="0.2">
      <c r="C13" s="10" t="s">
        <v>2</v>
      </c>
      <c r="D13" s="10" t="s">
        <v>2</v>
      </c>
      <c r="E13" s="11">
        <v>95049</v>
      </c>
      <c r="F13" s="4" t="s">
        <v>1</v>
      </c>
      <c r="G13" s="4" t="s">
        <v>3</v>
      </c>
      <c r="H13" s="8">
        <v>3520.5</v>
      </c>
    </row>
    <row r="14" spans="3:8" ht="15" customHeight="1" x14ac:dyDescent="0.2">
      <c r="C14" s="10" t="s">
        <v>2</v>
      </c>
      <c r="D14" s="10" t="s">
        <v>2</v>
      </c>
      <c r="E14" s="11">
        <v>95050</v>
      </c>
      <c r="F14" s="4" t="s">
        <v>1</v>
      </c>
      <c r="G14" s="4" t="s">
        <v>3</v>
      </c>
      <c r="H14" s="8">
        <v>3520.5</v>
      </c>
    </row>
    <row r="15" spans="3:8" ht="15" customHeight="1" x14ac:dyDescent="0.2">
      <c r="C15" s="10" t="s">
        <v>2</v>
      </c>
      <c r="D15" s="10" t="s">
        <v>2</v>
      </c>
      <c r="E15" s="11">
        <v>95051</v>
      </c>
      <c r="F15" s="4" t="s">
        <v>1</v>
      </c>
      <c r="G15" s="4" t="s">
        <v>3</v>
      </c>
      <c r="H15" s="8">
        <v>3520.5</v>
      </c>
    </row>
    <row r="16" spans="3:8" ht="15" customHeight="1" x14ac:dyDescent="0.2">
      <c r="C16" s="10" t="s">
        <v>2</v>
      </c>
      <c r="D16" s="10" t="s">
        <v>2</v>
      </c>
      <c r="E16" s="11">
        <v>95054</v>
      </c>
      <c r="F16" s="4" t="s">
        <v>1</v>
      </c>
      <c r="G16" s="4" t="s">
        <v>3</v>
      </c>
      <c r="H16" s="8">
        <v>3143.68</v>
      </c>
    </row>
    <row r="17" spans="3:8" ht="15" customHeight="1" x14ac:dyDescent="0.2">
      <c r="C17" s="10" t="s">
        <v>2</v>
      </c>
      <c r="D17" s="10" t="s">
        <v>2</v>
      </c>
      <c r="E17" s="11">
        <v>95048</v>
      </c>
      <c r="F17" s="4" t="s">
        <v>1</v>
      </c>
      <c r="G17" s="4" t="s">
        <v>3</v>
      </c>
      <c r="H17" s="8">
        <v>1178</v>
      </c>
    </row>
    <row r="18" spans="3:8" ht="15" customHeight="1" x14ac:dyDescent="0.2">
      <c r="C18" s="10" t="s">
        <v>2</v>
      </c>
      <c r="D18" s="10" t="s">
        <v>2</v>
      </c>
      <c r="E18" s="11">
        <v>95047</v>
      </c>
      <c r="F18" s="4" t="s">
        <v>1</v>
      </c>
      <c r="G18" s="4" t="s">
        <v>3</v>
      </c>
      <c r="H18" s="8">
        <v>5723</v>
      </c>
    </row>
    <row r="19" spans="3:8" ht="15" customHeight="1" x14ac:dyDescent="0.2">
      <c r="C19" s="10" t="s">
        <v>2</v>
      </c>
      <c r="D19" s="10" t="s">
        <v>6</v>
      </c>
      <c r="E19" s="11">
        <v>294194</v>
      </c>
      <c r="F19" s="4" t="s">
        <v>5</v>
      </c>
      <c r="G19" s="4" t="s">
        <v>7</v>
      </c>
      <c r="H19" s="8">
        <v>5187.82</v>
      </c>
    </row>
    <row r="20" spans="3:8" ht="15" customHeight="1" x14ac:dyDescent="0.2">
      <c r="C20" s="10" t="s">
        <v>2</v>
      </c>
      <c r="D20" s="10" t="s">
        <v>6</v>
      </c>
      <c r="E20" s="11">
        <v>294193</v>
      </c>
      <c r="F20" s="4" t="s">
        <v>5</v>
      </c>
      <c r="G20" s="4" t="s">
        <v>7</v>
      </c>
      <c r="H20" s="8">
        <v>19917.52</v>
      </c>
    </row>
    <row r="21" spans="3:8" ht="15" customHeight="1" x14ac:dyDescent="0.2">
      <c r="C21" s="10" t="s">
        <v>2</v>
      </c>
      <c r="D21" s="10" t="s">
        <v>6</v>
      </c>
      <c r="E21" s="11">
        <v>294267</v>
      </c>
      <c r="F21" s="4" t="s">
        <v>5</v>
      </c>
      <c r="G21" s="4" t="s">
        <v>7</v>
      </c>
      <c r="H21" s="8">
        <v>870.03</v>
      </c>
    </row>
    <row r="22" spans="3:8" ht="15" customHeight="1" x14ac:dyDescent="0.2">
      <c r="C22" s="10" t="s">
        <v>2</v>
      </c>
      <c r="D22" s="10" t="s">
        <v>6</v>
      </c>
      <c r="E22" s="11">
        <v>294414</v>
      </c>
      <c r="F22" s="4" t="s">
        <v>5</v>
      </c>
      <c r="G22" s="4" t="s">
        <v>7</v>
      </c>
      <c r="H22" s="8">
        <v>133.79</v>
      </c>
    </row>
    <row r="23" spans="3:8" ht="15" customHeight="1" x14ac:dyDescent="0.2">
      <c r="C23" s="10" t="s">
        <v>2</v>
      </c>
      <c r="D23" s="10" t="s">
        <v>8</v>
      </c>
      <c r="E23" s="11">
        <v>39001</v>
      </c>
      <c r="F23" s="4" t="s">
        <v>9</v>
      </c>
      <c r="G23" s="4" t="s">
        <v>10</v>
      </c>
      <c r="H23" s="8">
        <v>3206.4</v>
      </c>
    </row>
    <row r="24" spans="3:8" ht="15" customHeight="1" x14ac:dyDescent="0.2">
      <c r="C24" s="10" t="s">
        <v>13</v>
      </c>
      <c r="D24" s="10" t="s">
        <v>12</v>
      </c>
      <c r="E24" s="11">
        <v>224</v>
      </c>
      <c r="F24" s="4" t="s">
        <v>11</v>
      </c>
      <c r="G24" s="4" t="s">
        <v>14</v>
      </c>
      <c r="H24" s="8">
        <v>140</v>
      </c>
    </row>
    <row r="25" spans="3:8" ht="15" customHeight="1" x14ac:dyDescent="0.2">
      <c r="C25" s="10" t="s">
        <v>13</v>
      </c>
      <c r="D25" s="10" t="s">
        <v>4</v>
      </c>
      <c r="E25" s="11">
        <v>270</v>
      </c>
      <c r="F25" s="4" t="s">
        <v>11</v>
      </c>
      <c r="G25" s="4" t="s">
        <v>15</v>
      </c>
      <c r="H25" s="8">
        <v>120</v>
      </c>
    </row>
    <row r="26" spans="3:8" ht="15" customHeight="1" x14ac:dyDescent="0.2">
      <c r="C26" s="10" t="s">
        <v>13</v>
      </c>
      <c r="D26" s="10" t="s">
        <v>4</v>
      </c>
      <c r="E26" s="11">
        <v>271</v>
      </c>
      <c r="F26" s="4" t="s">
        <v>11</v>
      </c>
      <c r="G26" s="4" t="s">
        <v>15</v>
      </c>
      <c r="H26" s="8">
        <v>120</v>
      </c>
    </row>
    <row r="27" spans="3:8" ht="15" customHeight="1" x14ac:dyDescent="0.2">
      <c r="C27" s="10" t="s">
        <v>13</v>
      </c>
      <c r="D27" s="10" t="s">
        <v>17</v>
      </c>
      <c r="E27" s="11">
        <v>46613</v>
      </c>
      <c r="F27" s="4" t="s">
        <v>16</v>
      </c>
      <c r="G27" s="4" t="s">
        <v>18</v>
      </c>
      <c r="H27" s="8">
        <v>13281.84</v>
      </c>
    </row>
    <row r="28" spans="3:8" ht="15" customHeight="1" x14ac:dyDescent="0.2">
      <c r="C28" s="10" t="s">
        <v>13</v>
      </c>
      <c r="D28" s="10" t="s">
        <v>8</v>
      </c>
      <c r="E28" s="11">
        <v>46740</v>
      </c>
      <c r="F28" s="4" t="s">
        <v>16</v>
      </c>
      <c r="G28" s="4" t="s">
        <v>18</v>
      </c>
      <c r="H28" s="8">
        <v>14549.92</v>
      </c>
    </row>
    <row r="29" spans="3:8" ht="15" customHeight="1" x14ac:dyDescent="0.2">
      <c r="C29" s="10" t="s">
        <v>13</v>
      </c>
      <c r="D29" s="10" t="s">
        <v>6</v>
      </c>
      <c r="E29" s="11">
        <v>2395</v>
      </c>
      <c r="F29" s="4" t="s">
        <v>19</v>
      </c>
      <c r="G29" s="4" t="s">
        <v>20</v>
      </c>
      <c r="H29" s="8">
        <v>89.56</v>
      </c>
    </row>
    <row r="30" spans="3:8" ht="15" customHeight="1" x14ac:dyDescent="0.2">
      <c r="C30" s="10" t="s">
        <v>13</v>
      </c>
      <c r="D30" s="10" t="s">
        <v>13</v>
      </c>
      <c r="E30" s="11">
        <v>16724</v>
      </c>
      <c r="F30" s="4" t="s">
        <v>21</v>
      </c>
      <c r="G30" s="4" t="s">
        <v>22</v>
      </c>
      <c r="H30" s="8">
        <v>1100</v>
      </c>
    </row>
    <row r="31" spans="3:8" ht="15" customHeight="1" x14ac:dyDescent="0.2">
      <c r="C31" s="10" t="s">
        <v>13</v>
      </c>
      <c r="D31" s="10" t="s">
        <v>23</v>
      </c>
      <c r="E31" s="11">
        <v>1444</v>
      </c>
      <c r="F31" s="4" t="s">
        <v>24</v>
      </c>
      <c r="G31" s="4" t="s">
        <v>25</v>
      </c>
      <c r="H31" s="8">
        <v>4888</v>
      </c>
    </row>
    <row r="32" spans="3:8" ht="15" customHeight="1" x14ac:dyDescent="0.2">
      <c r="C32" s="10" t="s">
        <v>13</v>
      </c>
      <c r="D32" s="10" t="s">
        <v>27</v>
      </c>
      <c r="E32" s="11">
        <v>4024</v>
      </c>
      <c r="F32" s="4" t="s">
        <v>26</v>
      </c>
      <c r="G32" s="4" t="s">
        <v>14</v>
      </c>
      <c r="H32" s="8">
        <v>5400</v>
      </c>
    </row>
    <row r="33" spans="3:8" ht="15" customHeight="1" x14ac:dyDescent="0.2">
      <c r="C33" s="10" t="s">
        <v>13</v>
      </c>
      <c r="D33" s="10" t="s">
        <v>27</v>
      </c>
      <c r="E33" s="11">
        <v>4124</v>
      </c>
      <c r="F33" s="4" t="s">
        <v>26</v>
      </c>
      <c r="G33" s="4" t="s">
        <v>28</v>
      </c>
      <c r="H33" s="8">
        <v>2600</v>
      </c>
    </row>
    <row r="34" spans="3:8" ht="15" customHeight="1" x14ac:dyDescent="0.2">
      <c r="C34" s="10" t="s">
        <v>13</v>
      </c>
      <c r="D34" s="10" t="s">
        <v>6</v>
      </c>
      <c r="E34" s="11">
        <v>65341</v>
      </c>
      <c r="F34" s="4" t="s">
        <v>29</v>
      </c>
      <c r="G34" s="4" t="s">
        <v>30</v>
      </c>
      <c r="H34" s="8">
        <v>846.67</v>
      </c>
    </row>
    <row r="35" spans="3:8" ht="15" customHeight="1" x14ac:dyDescent="0.2">
      <c r="C35" s="10" t="s">
        <v>13</v>
      </c>
      <c r="D35" s="10" t="s">
        <v>32</v>
      </c>
      <c r="E35" s="11">
        <v>914</v>
      </c>
      <c r="F35" s="4" t="s">
        <v>31</v>
      </c>
      <c r="G35" s="4" t="s">
        <v>33</v>
      </c>
      <c r="H35" s="8">
        <v>127.5</v>
      </c>
    </row>
    <row r="36" spans="3:8" ht="15" customHeight="1" x14ac:dyDescent="0.2">
      <c r="C36" s="10" t="s">
        <v>13</v>
      </c>
      <c r="D36" s="10" t="s">
        <v>6</v>
      </c>
      <c r="E36" s="11">
        <v>14924</v>
      </c>
      <c r="F36" s="4" t="s">
        <v>34</v>
      </c>
      <c r="G36" s="4" t="s">
        <v>35</v>
      </c>
      <c r="H36" s="8">
        <v>1638</v>
      </c>
    </row>
    <row r="37" spans="3:8" ht="15" customHeight="1" x14ac:dyDescent="0.2">
      <c r="C37" s="10" t="s">
        <v>13</v>
      </c>
      <c r="D37" s="10" t="s">
        <v>27</v>
      </c>
      <c r="E37" s="11">
        <v>442</v>
      </c>
      <c r="F37" s="4" t="s">
        <v>36</v>
      </c>
      <c r="G37" s="4" t="s">
        <v>37</v>
      </c>
      <c r="H37" s="8">
        <v>235.2</v>
      </c>
    </row>
    <row r="38" spans="3:8" ht="15" customHeight="1" x14ac:dyDescent="0.2">
      <c r="C38" s="10" t="s">
        <v>13</v>
      </c>
      <c r="D38" s="10" t="s">
        <v>32</v>
      </c>
      <c r="E38" s="11">
        <v>3480</v>
      </c>
      <c r="F38" s="4" t="s">
        <v>19</v>
      </c>
      <c r="G38" s="4" t="s">
        <v>33</v>
      </c>
      <c r="H38" s="8">
        <v>259.74</v>
      </c>
    </row>
    <row r="39" spans="3:8" ht="15" customHeight="1" x14ac:dyDescent="0.2">
      <c r="C39" s="10" t="s">
        <v>13</v>
      </c>
      <c r="D39" s="10" t="s">
        <v>6</v>
      </c>
      <c r="E39" s="11">
        <v>308</v>
      </c>
      <c r="F39" s="4" t="s">
        <v>38</v>
      </c>
      <c r="G39" s="4" t="s">
        <v>37</v>
      </c>
      <c r="H39" s="8">
        <v>853.6</v>
      </c>
    </row>
    <row r="40" spans="3:8" ht="15" customHeight="1" x14ac:dyDescent="0.2">
      <c r="C40" s="10" t="s">
        <v>13</v>
      </c>
      <c r="D40" s="10" t="s">
        <v>32</v>
      </c>
      <c r="E40" s="11">
        <v>18051</v>
      </c>
      <c r="F40" s="4" t="s">
        <v>39</v>
      </c>
      <c r="G40" s="4" t="s">
        <v>7</v>
      </c>
      <c r="H40" s="8">
        <v>2884.08</v>
      </c>
    </row>
    <row r="41" spans="3:8" ht="15" customHeight="1" x14ac:dyDescent="0.2">
      <c r="C41" s="10" t="s">
        <v>13</v>
      </c>
      <c r="D41" s="10" t="s">
        <v>2</v>
      </c>
      <c r="E41" s="11">
        <v>13024</v>
      </c>
      <c r="F41" s="4" t="s">
        <v>40</v>
      </c>
      <c r="G41" s="4" t="s">
        <v>41</v>
      </c>
      <c r="H41" s="8">
        <v>15600</v>
      </c>
    </row>
    <row r="42" spans="3:8" ht="15" customHeight="1" x14ac:dyDescent="0.2">
      <c r="C42" s="10" t="s">
        <v>43</v>
      </c>
      <c r="D42" s="10" t="s">
        <v>32</v>
      </c>
      <c r="E42" s="11">
        <v>1324</v>
      </c>
      <c r="F42" s="4" t="s">
        <v>42</v>
      </c>
      <c r="G42" s="4" t="s">
        <v>44</v>
      </c>
      <c r="H42" s="8">
        <v>5720</v>
      </c>
    </row>
    <row r="43" spans="3:8" ht="15" customHeight="1" x14ac:dyDescent="0.2">
      <c r="C43" s="10" t="s">
        <v>43</v>
      </c>
      <c r="D43" s="10" t="s">
        <v>43</v>
      </c>
      <c r="E43" s="11">
        <v>207840</v>
      </c>
      <c r="F43" s="4" t="s">
        <v>45</v>
      </c>
      <c r="G43" s="4" t="s">
        <v>46</v>
      </c>
      <c r="H43" s="8">
        <v>306.3</v>
      </c>
    </row>
    <row r="44" spans="3:8" ht="15" customHeight="1" x14ac:dyDescent="0.2">
      <c r="C44" s="10" t="s">
        <v>43</v>
      </c>
      <c r="D44" s="10" t="s">
        <v>48</v>
      </c>
      <c r="E44" s="11">
        <v>27</v>
      </c>
      <c r="F44" s="4" t="s">
        <v>47</v>
      </c>
      <c r="G44" s="4" t="s">
        <v>49</v>
      </c>
      <c r="H44" s="8">
        <v>23731.57</v>
      </c>
    </row>
    <row r="45" spans="3:8" ht="15" customHeight="1" x14ac:dyDescent="0.2">
      <c r="C45" s="10" t="s">
        <v>43</v>
      </c>
      <c r="D45" s="10" t="s">
        <v>2</v>
      </c>
      <c r="E45" s="11">
        <v>37</v>
      </c>
      <c r="F45" s="4" t="s">
        <v>50</v>
      </c>
      <c r="G45" s="4" t="s">
        <v>51</v>
      </c>
      <c r="H45" s="8">
        <v>1618.67</v>
      </c>
    </row>
    <row r="46" spans="3:8" ht="15" customHeight="1" x14ac:dyDescent="0.2">
      <c r="C46" s="10" t="s">
        <v>43</v>
      </c>
      <c r="D46" s="10" t="s">
        <v>43</v>
      </c>
      <c r="E46" s="11">
        <v>29</v>
      </c>
      <c r="F46" s="4" t="s">
        <v>52</v>
      </c>
      <c r="G46" s="4" t="s">
        <v>51</v>
      </c>
      <c r="H46" s="8">
        <v>2102.0700000000002</v>
      </c>
    </row>
    <row r="47" spans="3:8" ht="15" customHeight="1" x14ac:dyDescent="0.2">
      <c r="C47" s="12" t="s">
        <v>43</v>
      </c>
      <c r="D47" s="12" t="s">
        <v>43</v>
      </c>
      <c r="E47" s="11">
        <v>0</v>
      </c>
      <c r="F47" s="13" t="s">
        <v>325</v>
      </c>
      <c r="G47" s="4" t="s">
        <v>321</v>
      </c>
      <c r="H47" s="14">
        <v>360</v>
      </c>
    </row>
    <row r="48" spans="3:8" ht="15" customHeight="1" x14ac:dyDescent="0.2">
      <c r="C48" s="10" t="s">
        <v>27</v>
      </c>
      <c r="D48" s="10" t="s">
        <v>53</v>
      </c>
      <c r="E48" s="11">
        <v>27</v>
      </c>
      <c r="F48" s="4" t="s">
        <v>54</v>
      </c>
      <c r="G48" s="4" t="s">
        <v>44</v>
      </c>
      <c r="H48" s="8">
        <v>3251.9</v>
      </c>
    </row>
    <row r="49" spans="3:9" ht="15" customHeight="1" x14ac:dyDescent="0.2">
      <c r="C49" s="10" t="s">
        <v>27</v>
      </c>
      <c r="D49" s="10" t="s">
        <v>6</v>
      </c>
      <c r="E49" s="11">
        <v>1524</v>
      </c>
      <c r="F49" s="4" t="s">
        <v>55</v>
      </c>
      <c r="G49" s="4" t="s">
        <v>56</v>
      </c>
      <c r="H49" s="8">
        <v>725.4</v>
      </c>
    </row>
    <row r="50" spans="3:9" ht="15" customHeight="1" x14ac:dyDescent="0.2">
      <c r="C50" s="12" t="s">
        <v>27</v>
      </c>
      <c r="D50" s="12" t="s">
        <v>27</v>
      </c>
      <c r="E50" s="11">
        <v>0</v>
      </c>
      <c r="F50" s="13" t="s">
        <v>338</v>
      </c>
      <c r="G50" s="13" t="s">
        <v>339</v>
      </c>
      <c r="H50" s="14">
        <v>12474</v>
      </c>
    </row>
    <row r="51" spans="3:9" ht="15" customHeight="1" x14ac:dyDescent="0.2">
      <c r="C51" s="10" t="s">
        <v>59</v>
      </c>
      <c r="D51" s="10" t="s">
        <v>57</v>
      </c>
      <c r="E51" s="11">
        <v>106124</v>
      </c>
      <c r="F51" s="4" t="s">
        <v>58</v>
      </c>
      <c r="G51" s="4" t="s">
        <v>44</v>
      </c>
      <c r="H51" s="8">
        <v>66.010000000000005</v>
      </c>
    </row>
    <row r="52" spans="3:9" ht="15" customHeight="1" x14ac:dyDescent="0.2">
      <c r="C52" s="12" t="s">
        <v>59</v>
      </c>
      <c r="D52" s="12" t="s">
        <v>59</v>
      </c>
      <c r="E52" s="11">
        <v>0</v>
      </c>
      <c r="F52" s="13" t="s">
        <v>326</v>
      </c>
      <c r="G52" s="4" t="s">
        <v>322</v>
      </c>
      <c r="H52" s="14">
        <v>7500</v>
      </c>
    </row>
    <row r="53" spans="3:9" ht="15" customHeight="1" x14ac:dyDescent="0.2">
      <c r="C53" s="10" t="s">
        <v>61</v>
      </c>
      <c r="D53" s="10" t="s">
        <v>6</v>
      </c>
      <c r="E53" s="11">
        <v>8734</v>
      </c>
      <c r="F53" s="4" t="s">
        <v>60</v>
      </c>
      <c r="G53" s="4" t="s">
        <v>62</v>
      </c>
      <c r="H53" s="8">
        <v>128.18</v>
      </c>
    </row>
    <row r="54" spans="3:9" ht="15" customHeight="1" x14ac:dyDescent="0.2">
      <c r="C54" s="10" t="s">
        <v>61</v>
      </c>
      <c r="D54" s="10" t="s">
        <v>63</v>
      </c>
      <c r="E54" s="11">
        <v>134</v>
      </c>
      <c r="F54" s="4" t="s">
        <v>64</v>
      </c>
      <c r="G54" s="4" t="s">
        <v>65</v>
      </c>
      <c r="H54" s="8">
        <v>204.92</v>
      </c>
    </row>
    <row r="55" spans="3:9" ht="15" customHeight="1" x14ac:dyDescent="0.2">
      <c r="C55" s="10" t="s">
        <v>67</v>
      </c>
      <c r="D55" s="10" t="s">
        <v>66</v>
      </c>
      <c r="E55" s="11">
        <v>180042</v>
      </c>
      <c r="F55" s="4" t="s">
        <v>45</v>
      </c>
      <c r="G55" s="4" t="s">
        <v>46</v>
      </c>
      <c r="H55" s="8">
        <v>2809.97</v>
      </c>
    </row>
    <row r="56" spans="3:9" ht="15" customHeight="1" x14ac:dyDescent="0.2">
      <c r="C56" s="10" t="s">
        <v>67</v>
      </c>
      <c r="D56" s="10" t="s">
        <v>13</v>
      </c>
      <c r="E56" s="11">
        <v>29</v>
      </c>
      <c r="F56" s="4" t="s">
        <v>68</v>
      </c>
      <c r="G56" s="4" t="s">
        <v>56</v>
      </c>
      <c r="H56" s="8">
        <v>2280</v>
      </c>
    </row>
    <row r="57" spans="3:9" ht="15" customHeight="1" x14ac:dyDescent="0.2">
      <c r="C57" s="10" t="s">
        <v>67</v>
      </c>
      <c r="D57" s="10" t="s">
        <v>69</v>
      </c>
      <c r="E57" s="11">
        <v>24</v>
      </c>
      <c r="F57" s="4" t="s">
        <v>70</v>
      </c>
      <c r="G57" s="4" t="s">
        <v>316</v>
      </c>
      <c r="H57" s="8">
        <v>456</v>
      </c>
    </row>
    <row r="58" spans="3:9" ht="15" customHeight="1" x14ac:dyDescent="0.2">
      <c r="C58" s="10" t="s">
        <v>72</v>
      </c>
      <c r="D58" s="10" t="s">
        <v>6</v>
      </c>
      <c r="E58" s="11">
        <v>401</v>
      </c>
      <c r="F58" s="4" t="s">
        <v>71</v>
      </c>
      <c r="G58" s="4" t="s">
        <v>73</v>
      </c>
      <c r="H58" s="8">
        <v>159.61000000000001</v>
      </c>
    </row>
    <row r="59" spans="3:9" ht="15" customHeight="1" x14ac:dyDescent="0.2">
      <c r="C59" s="10" t="s">
        <v>72</v>
      </c>
      <c r="D59" s="10" t="s">
        <v>32</v>
      </c>
      <c r="E59" s="11">
        <v>66</v>
      </c>
      <c r="F59" s="4" t="s">
        <v>74</v>
      </c>
      <c r="G59" s="4" t="s">
        <v>28</v>
      </c>
      <c r="H59" s="8">
        <v>379.16</v>
      </c>
    </row>
    <row r="60" spans="3:9" ht="15" customHeight="1" x14ac:dyDescent="0.2">
      <c r="C60" s="10" t="s">
        <v>72</v>
      </c>
      <c r="D60" s="10" t="s">
        <v>32</v>
      </c>
      <c r="E60" s="11">
        <v>6374</v>
      </c>
      <c r="F60" s="4" t="s">
        <v>75</v>
      </c>
      <c r="G60" s="4" t="s">
        <v>28</v>
      </c>
      <c r="H60" s="8">
        <v>350</v>
      </c>
    </row>
    <row r="61" spans="3:9" ht="15" customHeight="1" x14ac:dyDescent="0.2">
      <c r="C61" s="10" t="s">
        <v>72</v>
      </c>
      <c r="D61" s="10" t="s">
        <v>61</v>
      </c>
      <c r="E61" s="11">
        <v>78</v>
      </c>
      <c r="F61" s="4" t="s">
        <v>76</v>
      </c>
      <c r="G61" s="4" t="s">
        <v>56</v>
      </c>
      <c r="H61" s="8">
        <v>3000</v>
      </c>
    </row>
    <row r="62" spans="3:9" ht="15" customHeight="1" x14ac:dyDescent="0.2">
      <c r="C62" s="10" t="s">
        <v>72</v>
      </c>
      <c r="D62" s="10" t="s">
        <v>63</v>
      </c>
      <c r="E62" s="11">
        <v>2724</v>
      </c>
      <c r="F62" s="4" t="s">
        <v>77</v>
      </c>
      <c r="G62" s="4" t="s">
        <v>20</v>
      </c>
      <c r="H62" s="8">
        <v>2350</v>
      </c>
    </row>
    <row r="63" spans="3:9" ht="15" customHeight="1" x14ac:dyDescent="0.2">
      <c r="C63" s="10" t="s">
        <v>72</v>
      </c>
      <c r="D63" s="10" t="s">
        <v>6</v>
      </c>
      <c r="E63" s="11">
        <v>488</v>
      </c>
      <c r="F63" s="4" t="s">
        <v>71</v>
      </c>
      <c r="G63" s="4" t="s">
        <v>73</v>
      </c>
      <c r="H63" s="8">
        <v>3124.04</v>
      </c>
      <c r="I63" s="15"/>
    </row>
    <row r="64" spans="3:9" ht="15" customHeight="1" x14ac:dyDescent="0.2">
      <c r="C64" s="10" t="s">
        <v>72</v>
      </c>
      <c r="D64" s="10" t="s">
        <v>6</v>
      </c>
      <c r="E64" s="11">
        <v>492</v>
      </c>
      <c r="F64" s="4" t="s">
        <v>71</v>
      </c>
      <c r="G64" s="4" t="s">
        <v>73</v>
      </c>
      <c r="H64" s="8">
        <v>3361.39</v>
      </c>
    </row>
    <row r="65" spans="3:9" ht="15" customHeight="1" x14ac:dyDescent="0.2">
      <c r="C65" s="10" t="s">
        <v>72</v>
      </c>
      <c r="D65" s="10" t="s">
        <v>6</v>
      </c>
      <c r="E65" s="11">
        <v>479</v>
      </c>
      <c r="F65" s="4" t="s">
        <v>71</v>
      </c>
      <c r="G65" s="4" t="s">
        <v>73</v>
      </c>
      <c r="H65" s="8">
        <v>1257.79</v>
      </c>
      <c r="I65" s="15"/>
    </row>
    <row r="66" spans="3:9" ht="15" customHeight="1" x14ac:dyDescent="0.2">
      <c r="C66" s="10" t="s">
        <v>72</v>
      </c>
      <c r="D66" s="10" t="s">
        <v>6</v>
      </c>
      <c r="E66" s="11">
        <v>489</v>
      </c>
      <c r="F66" s="4" t="s">
        <v>71</v>
      </c>
      <c r="G66" s="4" t="s">
        <v>73</v>
      </c>
      <c r="H66" s="8">
        <f>4080.29-3</f>
        <v>4077.29</v>
      </c>
    </row>
    <row r="67" spans="3:9" ht="15" customHeight="1" x14ac:dyDescent="0.2">
      <c r="C67" s="10" t="s">
        <v>72</v>
      </c>
      <c r="D67" s="10" t="s">
        <v>6</v>
      </c>
      <c r="E67" s="11">
        <v>482</v>
      </c>
      <c r="F67" s="4" t="s">
        <v>71</v>
      </c>
      <c r="G67" s="4" t="s">
        <v>73</v>
      </c>
      <c r="H67" s="8">
        <v>786.68</v>
      </c>
    </row>
    <row r="68" spans="3:9" ht="15" customHeight="1" x14ac:dyDescent="0.2">
      <c r="C68" s="10" t="s">
        <v>72</v>
      </c>
      <c r="D68" s="10" t="s">
        <v>6</v>
      </c>
      <c r="E68" s="11">
        <v>486</v>
      </c>
      <c r="F68" s="4" t="s">
        <v>71</v>
      </c>
      <c r="G68" s="4" t="s">
        <v>73</v>
      </c>
      <c r="H68" s="8">
        <f>16394.06-820.2</f>
        <v>15573.86</v>
      </c>
    </row>
    <row r="69" spans="3:9" ht="15" customHeight="1" x14ac:dyDescent="0.2">
      <c r="C69" s="10" t="s">
        <v>72</v>
      </c>
      <c r="D69" s="10" t="s">
        <v>6</v>
      </c>
      <c r="E69" s="11">
        <v>485</v>
      </c>
      <c r="F69" s="4" t="s">
        <v>71</v>
      </c>
      <c r="G69" s="4" t="s">
        <v>73</v>
      </c>
      <c r="H69" s="8">
        <v>8177.78</v>
      </c>
    </row>
    <row r="70" spans="3:9" ht="15" customHeight="1" x14ac:dyDescent="0.2">
      <c r="C70" s="10" t="s">
        <v>72</v>
      </c>
      <c r="D70" s="10" t="s">
        <v>6</v>
      </c>
      <c r="E70" s="11">
        <v>493</v>
      </c>
      <c r="F70" s="4" t="s">
        <v>71</v>
      </c>
      <c r="G70" s="4" t="s">
        <v>73</v>
      </c>
      <c r="H70" s="8">
        <v>158.04</v>
      </c>
    </row>
    <row r="71" spans="3:9" ht="15" customHeight="1" x14ac:dyDescent="0.2">
      <c r="C71" s="10" t="s">
        <v>72</v>
      </c>
      <c r="D71" s="10" t="s">
        <v>6</v>
      </c>
      <c r="E71" s="11">
        <v>490</v>
      </c>
      <c r="F71" s="4" t="s">
        <v>71</v>
      </c>
      <c r="G71" s="4" t="s">
        <v>73</v>
      </c>
      <c r="H71" s="8">
        <v>5353.8</v>
      </c>
    </row>
    <row r="72" spans="3:9" ht="15" customHeight="1" x14ac:dyDescent="0.2">
      <c r="C72" s="10" t="s">
        <v>72</v>
      </c>
      <c r="D72" s="10" t="s">
        <v>6</v>
      </c>
      <c r="E72" s="11">
        <v>480</v>
      </c>
      <c r="F72" s="4" t="s">
        <v>71</v>
      </c>
      <c r="G72" s="4" t="s">
        <v>73</v>
      </c>
      <c r="H72" s="8">
        <v>1500.85</v>
      </c>
    </row>
    <row r="73" spans="3:9" ht="15" customHeight="1" x14ac:dyDescent="0.2">
      <c r="C73" s="10" t="s">
        <v>72</v>
      </c>
      <c r="D73" s="10" t="s">
        <v>6</v>
      </c>
      <c r="E73" s="11">
        <v>483</v>
      </c>
      <c r="F73" s="4" t="s">
        <v>71</v>
      </c>
      <c r="G73" s="4" t="s">
        <v>73</v>
      </c>
      <c r="H73" s="8">
        <v>420</v>
      </c>
    </row>
    <row r="74" spans="3:9" ht="15" customHeight="1" x14ac:dyDescent="0.2">
      <c r="C74" s="10" t="s">
        <v>72</v>
      </c>
      <c r="D74" s="10" t="s">
        <v>6</v>
      </c>
      <c r="E74" s="11">
        <v>481</v>
      </c>
      <c r="F74" s="4" t="s">
        <v>71</v>
      </c>
      <c r="G74" s="4" t="s">
        <v>73</v>
      </c>
      <c r="H74" s="8">
        <v>2699.53</v>
      </c>
    </row>
    <row r="75" spans="3:9" ht="15" customHeight="1" x14ac:dyDescent="0.2">
      <c r="C75" s="10" t="s">
        <v>72</v>
      </c>
      <c r="D75" s="10" t="s">
        <v>6</v>
      </c>
      <c r="E75" s="11">
        <v>494</v>
      </c>
      <c r="F75" s="4" t="s">
        <v>71</v>
      </c>
      <c r="G75" s="4" t="s">
        <v>78</v>
      </c>
      <c r="H75" s="8">
        <v>24821.599999999999</v>
      </c>
    </row>
    <row r="76" spans="3:9" ht="15" customHeight="1" x14ac:dyDescent="0.2">
      <c r="C76" s="10" t="s">
        <v>72</v>
      </c>
      <c r="D76" s="10" t="s">
        <v>6</v>
      </c>
      <c r="E76" s="11">
        <v>487</v>
      </c>
      <c r="F76" s="4" t="s">
        <v>71</v>
      </c>
      <c r="G76" s="4" t="s">
        <v>73</v>
      </c>
      <c r="H76" s="8">
        <v>2792.38</v>
      </c>
    </row>
    <row r="77" spans="3:9" ht="15" customHeight="1" x14ac:dyDescent="0.2">
      <c r="C77" s="10" t="s">
        <v>72</v>
      </c>
      <c r="D77" s="10" t="s">
        <v>6</v>
      </c>
      <c r="E77" s="11">
        <v>484</v>
      </c>
      <c r="F77" s="4" t="s">
        <v>71</v>
      </c>
      <c r="G77" s="4" t="s">
        <v>73</v>
      </c>
      <c r="H77" s="8">
        <v>38276.68</v>
      </c>
    </row>
    <row r="78" spans="3:9" ht="15" customHeight="1" x14ac:dyDescent="0.2">
      <c r="C78" s="10" t="s">
        <v>72</v>
      </c>
      <c r="D78" s="10" t="s">
        <v>80</v>
      </c>
      <c r="E78" s="11">
        <v>444117</v>
      </c>
      <c r="F78" s="4" t="s">
        <v>79</v>
      </c>
      <c r="G78" s="4" t="s">
        <v>7</v>
      </c>
      <c r="H78" s="8">
        <v>6707.26</v>
      </c>
    </row>
    <row r="79" spans="3:9" ht="15" customHeight="1" x14ac:dyDescent="0.2">
      <c r="C79" s="10" t="s">
        <v>72</v>
      </c>
      <c r="D79" s="10" t="s">
        <v>6</v>
      </c>
      <c r="E79" s="11">
        <v>491</v>
      </c>
      <c r="F79" s="4" t="s">
        <v>71</v>
      </c>
      <c r="G79" s="4" t="s">
        <v>73</v>
      </c>
      <c r="H79" s="8">
        <v>3198.02</v>
      </c>
    </row>
    <row r="80" spans="3:9" ht="15" customHeight="1" x14ac:dyDescent="0.2">
      <c r="C80" s="10" t="s">
        <v>72</v>
      </c>
      <c r="D80" s="10" t="s">
        <v>81</v>
      </c>
      <c r="E80" s="11">
        <v>3224</v>
      </c>
      <c r="F80" s="4" t="s">
        <v>77</v>
      </c>
      <c r="G80" s="4" t="s">
        <v>20</v>
      </c>
      <c r="H80" s="8">
        <v>2350</v>
      </c>
    </row>
    <row r="81" spans="3:8" ht="15" customHeight="1" x14ac:dyDescent="0.2">
      <c r="C81" s="10" t="s">
        <v>72</v>
      </c>
      <c r="D81" s="10" t="s">
        <v>82</v>
      </c>
      <c r="E81" s="11">
        <v>230</v>
      </c>
      <c r="F81" s="4" t="s">
        <v>83</v>
      </c>
      <c r="G81" s="4" t="s">
        <v>316</v>
      </c>
      <c r="H81" s="8">
        <v>50</v>
      </c>
    </row>
    <row r="82" spans="3:8" ht="15" customHeight="1" x14ac:dyDescent="0.2">
      <c r="C82" s="10" t="s">
        <v>72</v>
      </c>
      <c r="D82" s="10" t="s">
        <v>72</v>
      </c>
      <c r="E82" s="11">
        <v>216481</v>
      </c>
      <c r="F82" s="4" t="s">
        <v>84</v>
      </c>
      <c r="G82" s="4" t="s">
        <v>85</v>
      </c>
      <c r="H82" s="8">
        <v>8597.17</v>
      </c>
    </row>
    <row r="83" spans="3:8" ht="15" customHeight="1" x14ac:dyDescent="0.2">
      <c r="C83" s="10" t="s">
        <v>72</v>
      </c>
      <c r="D83" s="10" t="s">
        <v>86</v>
      </c>
      <c r="E83" s="11">
        <v>3624</v>
      </c>
      <c r="F83" s="4" t="s">
        <v>77</v>
      </c>
      <c r="G83" s="4" t="s">
        <v>87</v>
      </c>
      <c r="H83" s="8">
        <v>4700</v>
      </c>
    </row>
    <row r="84" spans="3:8" ht="15" customHeight="1" x14ac:dyDescent="0.2">
      <c r="C84" s="10" t="s">
        <v>72</v>
      </c>
      <c r="D84" s="10" t="s">
        <v>72</v>
      </c>
      <c r="E84" s="11">
        <v>1636</v>
      </c>
      <c r="F84" s="4" t="s">
        <v>88</v>
      </c>
      <c r="G84" s="4" t="s">
        <v>20</v>
      </c>
      <c r="H84" s="8">
        <v>21</v>
      </c>
    </row>
    <row r="85" spans="3:8" ht="15" customHeight="1" x14ac:dyDescent="0.2">
      <c r="C85" s="10" t="s">
        <v>72</v>
      </c>
      <c r="D85" s="10" t="s">
        <v>57</v>
      </c>
      <c r="E85" s="11">
        <v>2216</v>
      </c>
      <c r="F85" s="4" t="s">
        <v>89</v>
      </c>
      <c r="G85" s="4" t="s">
        <v>20</v>
      </c>
      <c r="H85" s="8">
        <v>31.13</v>
      </c>
    </row>
    <row r="86" spans="3:8" ht="15" customHeight="1" x14ac:dyDescent="0.2">
      <c r="C86" s="10" t="s">
        <v>72</v>
      </c>
      <c r="D86" s="10" t="s">
        <v>57</v>
      </c>
      <c r="E86" s="11">
        <v>2215</v>
      </c>
      <c r="F86" s="4" t="s">
        <v>89</v>
      </c>
      <c r="G86" s="4" t="s">
        <v>20</v>
      </c>
      <c r="H86" s="8">
        <v>48.91</v>
      </c>
    </row>
    <row r="87" spans="3:8" ht="15" customHeight="1" x14ac:dyDescent="0.2">
      <c r="C87" s="12" t="s">
        <v>72</v>
      </c>
      <c r="D87" s="12" t="s">
        <v>72</v>
      </c>
      <c r="E87" s="11">
        <v>0</v>
      </c>
      <c r="F87" s="13" t="s">
        <v>328</v>
      </c>
      <c r="G87" s="13" t="s">
        <v>327</v>
      </c>
      <c r="H87" s="14">
        <v>291.5</v>
      </c>
    </row>
    <row r="88" spans="3:8" ht="15" customHeight="1" x14ac:dyDescent="0.2">
      <c r="C88" s="12" t="s">
        <v>72</v>
      </c>
      <c r="D88" s="12" t="s">
        <v>72</v>
      </c>
      <c r="E88" s="11">
        <v>0</v>
      </c>
      <c r="F88" s="13" t="s">
        <v>329</v>
      </c>
      <c r="G88" s="13" t="s">
        <v>330</v>
      </c>
      <c r="H88" s="14">
        <v>2800</v>
      </c>
    </row>
    <row r="89" spans="3:8" ht="15" customHeight="1" x14ac:dyDescent="0.2">
      <c r="C89" s="10" t="s">
        <v>92</v>
      </c>
      <c r="D89" s="10" t="s">
        <v>91</v>
      </c>
      <c r="E89" s="11">
        <v>5317</v>
      </c>
      <c r="F89" s="4" t="s">
        <v>90</v>
      </c>
      <c r="G89" s="4" t="s">
        <v>93</v>
      </c>
      <c r="H89" s="8">
        <v>15242.62</v>
      </c>
    </row>
    <row r="90" spans="3:8" ht="15" customHeight="1" x14ac:dyDescent="0.2">
      <c r="C90" s="10" t="s">
        <v>92</v>
      </c>
      <c r="D90" s="10" t="s">
        <v>32</v>
      </c>
      <c r="E90" s="11">
        <v>6433</v>
      </c>
      <c r="F90" s="4" t="s">
        <v>90</v>
      </c>
      <c r="G90" s="4" t="s">
        <v>93</v>
      </c>
      <c r="H90" s="8">
        <v>15220.31</v>
      </c>
    </row>
    <row r="91" spans="3:8" ht="15" customHeight="1" x14ac:dyDescent="0.2">
      <c r="C91" s="10" t="s">
        <v>92</v>
      </c>
      <c r="D91" s="10" t="s">
        <v>92</v>
      </c>
      <c r="E91" s="11">
        <v>319815</v>
      </c>
      <c r="F91" s="4" t="s">
        <v>5</v>
      </c>
      <c r="G91" s="4" t="s">
        <v>7</v>
      </c>
      <c r="H91" s="8">
        <v>15442.97</v>
      </c>
    </row>
    <row r="92" spans="3:8" ht="15" customHeight="1" x14ac:dyDescent="0.2">
      <c r="C92" s="10" t="s">
        <v>92</v>
      </c>
      <c r="D92" s="10" t="s">
        <v>92</v>
      </c>
      <c r="E92" s="11">
        <v>319892</v>
      </c>
      <c r="F92" s="4" t="s">
        <v>5</v>
      </c>
      <c r="G92" s="4" t="s">
        <v>7</v>
      </c>
      <c r="H92" s="8">
        <v>961.23</v>
      </c>
    </row>
    <row r="93" spans="3:8" ht="15" customHeight="1" x14ac:dyDescent="0.2">
      <c r="C93" s="10" t="s">
        <v>92</v>
      </c>
      <c r="D93" s="10" t="s">
        <v>92</v>
      </c>
      <c r="E93" s="11">
        <v>320041</v>
      </c>
      <c r="F93" s="4" t="s">
        <v>5</v>
      </c>
      <c r="G93" s="4" t="s">
        <v>7</v>
      </c>
      <c r="H93" s="8">
        <v>40.54</v>
      </c>
    </row>
    <row r="94" spans="3:8" ht="15" customHeight="1" x14ac:dyDescent="0.2">
      <c r="C94" s="10" t="s">
        <v>92</v>
      </c>
      <c r="D94" s="10" t="s">
        <v>92</v>
      </c>
      <c r="E94" s="11">
        <v>319816</v>
      </c>
      <c r="F94" s="4" t="s">
        <v>5</v>
      </c>
      <c r="G94" s="4" t="s">
        <v>7</v>
      </c>
      <c r="H94" s="8">
        <v>4182.7299999999996</v>
      </c>
    </row>
    <row r="95" spans="3:8" ht="15" customHeight="1" x14ac:dyDescent="0.2">
      <c r="C95" s="10" t="s">
        <v>92</v>
      </c>
      <c r="D95" s="10" t="s">
        <v>94</v>
      </c>
      <c r="E95" s="11">
        <v>442024</v>
      </c>
      <c r="F95" s="4" t="s">
        <v>95</v>
      </c>
      <c r="G95" s="4" t="s">
        <v>7</v>
      </c>
      <c r="H95" s="8">
        <v>1098.3599999999999</v>
      </c>
    </row>
    <row r="96" spans="3:8" ht="15" customHeight="1" x14ac:dyDescent="0.2">
      <c r="C96" s="12" t="s">
        <v>92</v>
      </c>
      <c r="D96" s="12" t="s">
        <v>92</v>
      </c>
      <c r="E96" s="11">
        <v>0</v>
      </c>
      <c r="F96" s="13" t="s">
        <v>331</v>
      </c>
      <c r="G96" s="13" t="s">
        <v>332</v>
      </c>
      <c r="H96" s="14">
        <v>260.77</v>
      </c>
    </row>
    <row r="97" spans="3:8" ht="15" customHeight="1" x14ac:dyDescent="0.2">
      <c r="C97" s="10" t="s">
        <v>98</v>
      </c>
      <c r="D97" s="10" t="s">
        <v>96</v>
      </c>
      <c r="E97" s="11">
        <v>14</v>
      </c>
      <c r="F97" s="4" t="s">
        <v>97</v>
      </c>
      <c r="G97" s="4" t="s">
        <v>49</v>
      </c>
      <c r="H97" s="8">
        <v>42473.35</v>
      </c>
    </row>
    <row r="98" spans="3:8" ht="15" customHeight="1" x14ac:dyDescent="0.2">
      <c r="C98" s="10" t="s">
        <v>100</v>
      </c>
      <c r="D98" s="10" t="s">
        <v>99</v>
      </c>
      <c r="E98" s="11">
        <v>197</v>
      </c>
      <c r="F98" s="4" t="s">
        <v>11</v>
      </c>
      <c r="G98" s="4" t="s">
        <v>15</v>
      </c>
      <c r="H98" s="8">
        <v>120</v>
      </c>
    </row>
    <row r="99" spans="3:8" ht="15" customHeight="1" x14ac:dyDescent="0.2">
      <c r="C99" s="10" t="s">
        <v>100</v>
      </c>
      <c r="D99" s="10" t="s">
        <v>99</v>
      </c>
      <c r="E99" s="11">
        <v>198</v>
      </c>
      <c r="F99" s="4" t="s">
        <v>11</v>
      </c>
      <c r="G99" s="4" t="s">
        <v>15</v>
      </c>
      <c r="H99" s="8">
        <v>120</v>
      </c>
    </row>
    <row r="100" spans="3:8" ht="15" customHeight="1" x14ac:dyDescent="0.2">
      <c r="C100" s="10" t="s">
        <v>100</v>
      </c>
      <c r="D100" s="10" t="s">
        <v>6</v>
      </c>
      <c r="E100" s="11">
        <v>5051</v>
      </c>
      <c r="F100" s="4" t="s">
        <v>101</v>
      </c>
      <c r="G100" s="4" t="s">
        <v>102</v>
      </c>
      <c r="H100" s="8">
        <v>2900</v>
      </c>
    </row>
    <row r="101" spans="3:8" ht="15" customHeight="1" x14ac:dyDescent="0.2">
      <c r="C101" s="10" t="s">
        <v>100</v>
      </c>
      <c r="D101" s="10" t="s">
        <v>6</v>
      </c>
      <c r="E101" s="11">
        <v>121</v>
      </c>
      <c r="F101" s="4" t="s">
        <v>103</v>
      </c>
      <c r="G101" s="4" t="s">
        <v>104</v>
      </c>
      <c r="H101" s="8">
        <v>82554.67</v>
      </c>
    </row>
    <row r="102" spans="3:8" ht="15" customHeight="1" x14ac:dyDescent="0.2">
      <c r="C102" s="10" t="s">
        <v>100</v>
      </c>
      <c r="D102" s="10" t="s">
        <v>63</v>
      </c>
      <c r="E102" s="11">
        <v>220</v>
      </c>
      <c r="F102" s="4" t="s">
        <v>105</v>
      </c>
      <c r="G102" s="4" t="s">
        <v>7</v>
      </c>
      <c r="H102" s="8">
        <v>968.44</v>
      </c>
    </row>
    <row r="103" spans="3:8" ht="15" customHeight="1" x14ac:dyDescent="0.2">
      <c r="C103" s="10" t="s">
        <v>100</v>
      </c>
      <c r="D103" s="10" t="s">
        <v>92</v>
      </c>
      <c r="E103" s="11">
        <v>446656</v>
      </c>
      <c r="F103" s="4" t="s">
        <v>79</v>
      </c>
      <c r="G103" s="4" t="s">
        <v>7</v>
      </c>
      <c r="H103" s="8">
        <v>9102.77</v>
      </c>
    </row>
    <row r="104" spans="3:8" ht="15" customHeight="1" x14ac:dyDescent="0.2">
      <c r="C104" s="10" t="s">
        <v>100</v>
      </c>
      <c r="D104" s="10" t="s">
        <v>106</v>
      </c>
      <c r="E104" s="11">
        <v>449267</v>
      </c>
      <c r="F104" s="4" t="s">
        <v>79</v>
      </c>
      <c r="G104" s="4" t="s">
        <v>7</v>
      </c>
      <c r="H104" s="8">
        <v>6702.78</v>
      </c>
    </row>
    <row r="105" spans="3:8" ht="15" customHeight="1" x14ac:dyDescent="0.2">
      <c r="C105" s="10" t="s">
        <v>100</v>
      </c>
      <c r="D105" s="10" t="s">
        <v>100</v>
      </c>
      <c r="E105" s="11">
        <v>450975</v>
      </c>
      <c r="F105" s="4" t="s">
        <v>79</v>
      </c>
      <c r="G105" s="4" t="s">
        <v>7</v>
      </c>
      <c r="H105" s="8">
        <v>6866.2</v>
      </c>
    </row>
    <row r="106" spans="3:8" ht="15" customHeight="1" x14ac:dyDescent="0.2">
      <c r="C106" s="10" t="s">
        <v>100</v>
      </c>
      <c r="D106" s="10" t="s">
        <v>82</v>
      </c>
      <c r="E106" s="11">
        <v>25</v>
      </c>
      <c r="F106" s="4" t="s">
        <v>107</v>
      </c>
      <c r="G106" s="4" t="s">
        <v>56</v>
      </c>
      <c r="H106" s="8">
        <v>400</v>
      </c>
    </row>
    <row r="107" spans="3:8" ht="15" customHeight="1" x14ac:dyDescent="0.2">
      <c r="C107" s="10" t="s">
        <v>100</v>
      </c>
      <c r="D107" s="10" t="s">
        <v>108</v>
      </c>
      <c r="E107" s="11">
        <v>358</v>
      </c>
      <c r="F107" s="4" t="s">
        <v>11</v>
      </c>
      <c r="G107" s="4" t="s">
        <v>15</v>
      </c>
      <c r="H107" s="8">
        <v>120</v>
      </c>
    </row>
    <row r="108" spans="3:8" ht="15" customHeight="1" x14ac:dyDescent="0.2">
      <c r="C108" s="10" t="s">
        <v>100</v>
      </c>
      <c r="D108" s="10" t="s">
        <v>108</v>
      </c>
      <c r="E108" s="11">
        <v>359</v>
      </c>
      <c r="F108" s="4" t="s">
        <v>11</v>
      </c>
      <c r="G108" s="4" t="s">
        <v>15</v>
      </c>
      <c r="H108" s="8">
        <v>120</v>
      </c>
    </row>
    <row r="109" spans="3:8" ht="15" customHeight="1" x14ac:dyDescent="0.2">
      <c r="C109" s="10" t="s">
        <v>100</v>
      </c>
      <c r="D109" s="10" t="s">
        <v>2</v>
      </c>
      <c r="E109" s="11">
        <v>1801</v>
      </c>
      <c r="F109" s="4" t="s">
        <v>24</v>
      </c>
      <c r="G109" s="4" t="s">
        <v>25</v>
      </c>
      <c r="H109" s="8">
        <v>4888</v>
      </c>
    </row>
    <row r="110" spans="3:8" ht="15" customHeight="1" x14ac:dyDescent="0.2">
      <c r="C110" s="10" t="s">
        <v>100</v>
      </c>
      <c r="D110" s="10" t="s">
        <v>6</v>
      </c>
      <c r="E110" s="11">
        <v>11352</v>
      </c>
      <c r="F110" s="4" t="s">
        <v>109</v>
      </c>
      <c r="G110" s="4" t="s">
        <v>7</v>
      </c>
      <c r="H110" s="8">
        <v>884.35</v>
      </c>
    </row>
    <row r="111" spans="3:8" ht="15" customHeight="1" x14ac:dyDescent="0.2">
      <c r="C111" s="10" t="s">
        <v>100</v>
      </c>
      <c r="D111" s="10" t="s">
        <v>63</v>
      </c>
      <c r="E111" s="11">
        <v>792024</v>
      </c>
      <c r="F111" s="4" t="s">
        <v>110</v>
      </c>
      <c r="G111" s="4" t="s">
        <v>249</v>
      </c>
      <c r="H111" s="8">
        <v>12122.19</v>
      </c>
    </row>
    <row r="112" spans="3:8" ht="15" customHeight="1" x14ac:dyDescent="0.2">
      <c r="C112" s="10" t="s">
        <v>100</v>
      </c>
      <c r="D112" s="10" t="s">
        <v>72</v>
      </c>
      <c r="E112" s="11">
        <v>30</v>
      </c>
      <c r="F112" s="4" t="s">
        <v>107</v>
      </c>
      <c r="G112" s="4" t="s">
        <v>56</v>
      </c>
      <c r="H112" s="8">
        <v>400</v>
      </c>
    </row>
    <row r="113" spans="3:8" ht="15" customHeight="1" x14ac:dyDescent="0.2">
      <c r="C113" s="10" t="s">
        <v>100</v>
      </c>
      <c r="D113" s="10" t="s">
        <v>81</v>
      </c>
      <c r="E113" s="11">
        <v>73</v>
      </c>
      <c r="F113" s="4" t="s">
        <v>111</v>
      </c>
      <c r="G113" s="4" t="s">
        <v>112</v>
      </c>
      <c r="H113" s="8">
        <v>4008</v>
      </c>
    </row>
    <row r="114" spans="3:8" ht="15" customHeight="1" x14ac:dyDescent="0.2">
      <c r="C114" s="10" t="s">
        <v>114</v>
      </c>
      <c r="D114" s="10" t="s">
        <v>27</v>
      </c>
      <c r="E114" s="11">
        <v>82</v>
      </c>
      <c r="F114" s="4" t="s">
        <v>113</v>
      </c>
      <c r="G114" s="4" t="s">
        <v>115</v>
      </c>
      <c r="H114" s="8">
        <v>1318.18</v>
      </c>
    </row>
    <row r="115" spans="3:8" ht="15" customHeight="1" x14ac:dyDescent="0.2">
      <c r="C115" s="10" t="s">
        <v>114</v>
      </c>
      <c r="D115" s="10" t="s">
        <v>117</v>
      </c>
      <c r="E115" s="11">
        <v>1190</v>
      </c>
      <c r="F115" s="4" t="s">
        <v>116</v>
      </c>
      <c r="G115" s="4" t="s">
        <v>102</v>
      </c>
      <c r="H115" s="8">
        <v>3078</v>
      </c>
    </row>
    <row r="116" spans="3:8" ht="15" customHeight="1" x14ac:dyDescent="0.2">
      <c r="C116" s="10" t="s">
        <v>114</v>
      </c>
      <c r="D116" s="10" t="s">
        <v>114</v>
      </c>
      <c r="E116" s="11">
        <v>3724</v>
      </c>
      <c r="F116" s="4" t="s">
        <v>118</v>
      </c>
      <c r="G116" s="4" t="s">
        <v>56</v>
      </c>
      <c r="H116" s="8">
        <v>697.5</v>
      </c>
    </row>
    <row r="117" spans="3:8" ht="15" customHeight="1" x14ac:dyDescent="0.2">
      <c r="C117" s="10" t="s">
        <v>114</v>
      </c>
      <c r="D117" s="10" t="s">
        <v>80</v>
      </c>
      <c r="E117" s="11">
        <v>38</v>
      </c>
      <c r="F117" s="4" t="s">
        <v>119</v>
      </c>
      <c r="G117" s="4" t="s">
        <v>120</v>
      </c>
      <c r="H117" s="8">
        <v>801.6</v>
      </c>
    </row>
    <row r="118" spans="3:8" ht="15" customHeight="1" x14ac:dyDescent="0.2">
      <c r="C118" s="10" t="s">
        <v>114</v>
      </c>
      <c r="D118" s="10" t="s">
        <v>80</v>
      </c>
      <c r="E118" s="11">
        <v>4851</v>
      </c>
      <c r="F118" s="4" t="s">
        <v>121</v>
      </c>
      <c r="G118" s="4" t="s">
        <v>122</v>
      </c>
      <c r="H118" s="8">
        <v>900</v>
      </c>
    </row>
    <row r="119" spans="3:8" ht="15" customHeight="1" x14ac:dyDescent="0.2">
      <c r="C119" s="10" t="s">
        <v>114</v>
      </c>
      <c r="D119" s="10" t="s">
        <v>81</v>
      </c>
      <c r="E119" s="11">
        <v>10</v>
      </c>
      <c r="F119" s="4" t="s">
        <v>123</v>
      </c>
      <c r="G119" s="4" t="s">
        <v>51</v>
      </c>
      <c r="H119" s="8">
        <v>4316.45</v>
      </c>
    </row>
    <row r="120" spans="3:8" ht="15" customHeight="1" x14ac:dyDescent="0.2">
      <c r="C120" s="10" t="s">
        <v>124</v>
      </c>
      <c r="D120" s="10" t="s">
        <v>124</v>
      </c>
      <c r="E120" s="11">
        <v>2093</v>
      </c>
      <c r="F120" s="4" t="s">
        <v>105</v>
      </c>
      <c r="G120" s="4" t="s">
        <v>125</v>
      </c>
      <c r="H120" s="8">
        <v>28163.91</v>
      </c>
    </row>
    <row r="121" spans="3:8" ht="15" customHeight="1" x14ac:dyDescent="0.2">
      <c r="C121" s="10" t="s">
        <v>124</v>
      </c>
      <c r="D121" s="10" t="s">
        <v>124</v>
      </c>
      <c r="E121" s="11">
        <v>2094</v>
      </c>
      <c r="F121" s="4" t="s">
        <v>105</v>
      </c>
      <c r="G121" s="4" t="s">
        <v>125</v>
      </c>
      <c r="H121" s="8">
        <v>162.54</v>
      </c>
    </row>
    <row r="122" spans="3:8" ht="15" customHeight="1" x14ac:dyDescent="0.2">
      <c r="C122" s="10" t="s">
        <v>124</v>
      </c>
      <c r="D122" s="10" t="s">
        <v>124</v>
      </c>
      <c r="E122" s="11">
        <v>2092</v>
      </c>
      <c r="F122" s="4" t="s">
        <v>105</v>
      </c>
      <c r="G122" s="4" t="s">
        <v>125</v>
      </c>
      <c r="H122" s="8">
        <v>556.55999999999995</v>
      </c>
    </row>
    <row r="123" spans="3:8" ht="15" customHeight="1" x14ac:dyDescent="0.2">
      <c r="C123" s="10" t="s">
        <v>124</v>
      </c>
      <c r="D123" s="10" t="s">
        <v>124</v>
      </c>
      <c r="E123" s="11">
        <v>755943</v>
      </c>
      <c r="F123" s="4" t="s">
        <v>126</v>
      </c>
      <c r="G123" s="4" t="s">
        <v>125</v>
      </c>
      <c r="H123" s="8">
        <v>7184.88</v>
      </c>
    </row>
    <row r="124" spans="3:8" ht="15" customHeight="1" x14ac:dyDescent="0.2">
      <c r="C124" s="10" t="s">
        <v>57</v>
      </c>
      <c r="D124" s="10" t="s">
        <v>6</v>
      </c>
      <c r="E124" s="11">
        <v>163</v>
      </c>
      <c r="F124" s="4" t="s">
        <v>127</v>
      </c>
      <c r="G124" s="4" t="s">
        <v>128</v>
      </c>
      <c r="H124" s="8">
        <v>40000</v>
      </c>
    </row>
    <row r="125" spans="3:8" ht="15" customHeight="1" x14ac:dyDescent="0.2">
      <c r="C125" s="10" t="s">
        <v>57</v>
      </c>
      <c r="D125" s="10" t="s">
        <v>130</v>
      </c>
      <c r="E125" s="11">
        <v>21789</v>
      </c>
      <c r="F125" s="4" t="s">
        <v>129</v>
      </c>
      <c r="G125" s="4" t="s">
        <v>20</v>
      </c>
      <c r="H125" s="8">
        <v>148.80000000000001</v>
      </c>
    </row>
    <row r="126" spans="3:8" ht="15" customHeight="1" x14ac:dyDescent="0.2">
      <c r="C126" s="10" t="s">
        <v>57</v>
      </c>
      <c r="D126" s="10" t="s">
        <v>57</v>
      </c>
      <c r="E126" s="11">
        <v>462</v>
      </c>
      <c r="F126" s="4" t="s">
        <v>131</v>
      </c>
      <c r="G126" s="4" t="s">
        <v>20</v>
      </c>
      <c r="H126" s="8">
        <v>8670</v>
      </c>
    </row>
    <row r="127" spans="3:8" ht="15" customHeight="1" x14ac:dyDescent="0.2">
      <c r="C127" s="10" t="s">
        <v>57</v>
      </c>
      <c r="D127" s="10" t="s">
        <v>27</v>
      </c>
      <c r="E127" s="11">
        <v>9957</v>
      </c>
      <c r="F127" s="4" t="s">
        <v>132</v>
      </c>
      <c r="G127" s="4" t="s">
        <v>133</v>
      </c>
      <c r="H127" s="8">
        <v>100</v>
      </c>
    </row>
    <row r="128" spans="3:8" ht="15" customHeight="1" x14ac:dyDescent="0.2">
      <c r="C128" s="10" t="s">
        <v>57</v>
      </c>
      <c r="D128" s="10" t="s">
        <v>135</v>
      </c>
      <c r="E128" s="11">
        <v>1071</v>
      </c>
      <c r="F128" s="4" t="s">
        <v>134</v>
      </c>
      <c r="G128" s="4" t="s">
        <v>136</v>
      </c>
      <c r="H128" s="8">
        <v>12990</v>
      </c>
    </row>
    <row r="129" spans="3:8" ht="15" customHeight="1" x14ac:dyDescent="0.2">
      <c r="C129" s="10" t="s">
        <v>57</v>
      </c>
      <c r="D129" s="10" t="s">
        <v>130</v>
      </c>
      <c r="E129" s="11">
        <v>29</v>
      </c>
      <c r="F129" s="4" t="s">
        <v>137</v>
      </c>
      <c r="G129" s="4" t="s">
        <v>14</v>
      </c>
      <c r="H129" s="8">
        <v>1975</v>
      </c>
    </row>
    <row r="130" spans="3:8" ht="15" customHeight="1" x14ac:dyDescent="0.2">
      <c r="C130" s="10" t="s">
        <v>57</v>
      </c>
      <c r="D130" s="10" t="s">
        <v>130</v>
      </c>
      <c r="E130" s="11">
        <v>30</v>
      </c>
      <c r="F130" s="4" t="s">
        <v>137</v>
      </c>
      <c r="G130" s="4" t="s">
        <v>28</v>
      </c>
      <c r="H130" s="8">
        <v>1020.6</v>
      </c>
    </row>
    <row r="131" spans="3:8" ht="15" customHeight="1" x14ac:dyDescent="0.2">
      <c r="C131" s="10" t="s">
        <v>57</v>
      </c>
      <c r="D131" s="10" t="s">
        <v>130</v>
      </c>
      <c r="E131" s="11">
        <v>31</v>
      </c>
      <c r="F131" s="4" t="s">
        <v>137</v>
      </c>
      <c r="G131" s="4" t="s">
        <v>28</v>
      </c>
      <c r="H131" s="8">
        <v>1041.5999999999999</v>
      </c>
    </row>
    <row r="132" spans="3:8" ht="15" customHeight="1" x14ac:dyDescent="0.2">
      <c r="C132" s="10" t="s">
        <v>57</v>
      </c>
      <c r="D132" s="10" t="s">
        <v>98</v>
      </c>
      <c r="E132" s="11">
        <v>164</v>
      </c>
      <c r="F132" s="4" t="s">
        <v>138</v>
      </c>
      <c r="G132" s="4" t="s">
        <v>14</v>
      </c>
      <c r="H132" s="8">
        <v>80</v>
      </c>
    </row>
    <row r="133" spans="3:8" ht="15" customHeight="1" x14ac:dyDescent="0.2">
      <c r="C133" s="10" t="s">
        <v>57</v>
      </c>
      <c r="D133" s="10" t="s">
        <v>98</v>
      </c>
      <c r="E133" s="11">
        <v>163</v>
      </c>
      <c r="F133" s="4" t="s">
        <v>138</v>
      </c>
      <c r="G133" s="4" t="s">
        <v>14</v>
      </c>
      <c r="H133" s="8">
        <v>65</v>
      </c>
    </row>
    <row r="134" spans="3:8" ht="15" customHeight="1" x14ac:dyDescent="0.2">
      <c r="C134" s="10" t="s">
        <v>57</v>
      </c>
      <c r="D134" s="10" t="s">
        <v>81</v>
      </c>
      <c r="E134" s="11">
        <v>17224</v>
      </c>
      <c r="F134" s="4" t="s">
        <v>21</v>
      </c>
      <c r="G134" s="4" t="s">
        <v>22</v>
      </c>
      <c r="H134" s="8">
        <v>1100</v>
      </c>
    </row>
    <row r="135" spans="3:8" ht="15" customHeight="1" x14ac:dyDescent="0.2">
      <c r="C135" s="10" t="s">
        <v>57</v>
      </c>
      <c r="D135" s="10" t="s">
        <v>81</v>
      </c>
      <c r="E135" s="11">
        <v>503</v>
      </c>
      <c r="F135" s="4" t="s">
        <v>36</v>
      </c>
      <c r="G135" s="4" t="s">
        <v>37</v>
      </c>
      <c r="H135" s="8">
        <v>308.8</v>
      </c>
    </row>
    <row r="136" spans="3:8" ht="15" customHeight="1" x14ac:dyDescent="0.2">
      <c r="C136" s="10" t="s">
        <v>57</v>
      </c>
      <c r="D136" s="10" t="s">
        <v>130</v>
      </c>
      <c r="E136" s="11">
        <v>4698</v>
      </c>
      <c r="F136" s="4" t="s">
        <v>139</v>
      </c>
      <c r="G136" s="4" t="s">
        <v>15</v>
      </c>
      <c r="H136" s="8">
        <v>2550</v>
      </c>
    </row>
    <row r="137" spans="3:8" ht="15" customHeight="1" x14ac:dyDescent="0.2">
      <c r="C137" s="10" t="s">
        <v>57</v>
      </c>
      <c r="D137" s="10" t="s">
        <v>130</v>
      </c>
      <c r="E137" s="11">
        <v>4697</v>
      </c>
      <c r="F137" s="4" t="s">
        <v>139</v>
      </c>
      <c r="G137" s="4" t="s">
        <v>15</v>
      </c>
      <c r="H137" s="8">
        <v>715</v>
      </c>
    </row>
    <row r="138" spans="3:8" ht="15" customHeight="1" x14ac:dyDescent="0.2">
      <c r="C138" s="10" t="s">
        <v>57</v>
      </c>
      <c r="D138" s="10" t="s">
        <v>130</v>
      </c>
      <c r="E138" s="11">
        <v>77</v>
      </c>
      <c r="F138" s="4" t="s">
        <v>140</v>
      </c>
      <c r="G138" s="4" t="s">
        <v>28</v>
      </c>
      <c r="H138" s="8">
        <v>961.21</v>
      </c>
    </row>
    <row r="139" spans="3:8" ht="15" customHeight="1" x14ac:dyDescent="0.2">
      <c r="C139" s="10" t="s">
        <v>57</v>
      </c>
      <c r="D139" s="10" t="s">
        <v>130</v>
      </c>
      <c r="E139" s="11">
        <v>78</v>
      </c>
      <c r="F139" s="4" t="s">
        <v>140</v>
      </c>
      <c r="G139" s="4" t="s">
        <v>28</v>
      </c>
      <c r="H139" s="8">
        <v>539.20000000000005</v>
      </c>
    </row>
    <row r="140" spans="3:8" ht="15" customHeight="1" x14ac:dyDescent="0.2">
      <c r="C140" s="10" t="s">
        <v>57</v>
      </c>
      <c r="D140" s="10" t="s">
        <v>130</v>
      </c>
      <c r="E140" s="11">
        <v>79</v>
      </c>
      <c r="F140" s="4" t="s">
        <v>140</v>
      </c>
      <c r="G140" s="4" t="s">
        <v>28</v>
      </c>
      <c r="H140" s="8">
        <v>553.26</v>
      </c>
    </row>
    <row r="141" spans="3:8" ht="15" customHeight="1" x14ac:dyDescent="0.2">
      <c r="C141" s="10" t="s">
        <v>57</v>
      </c>
      <c r="D141" s="10" t="s">
        <v>130</v>
      </c>
      <c r="E141" s="11">
        <v>80</v>
      </c>
      <c r="F141" s="4" t="s">
        <v>140</v>
      </c>
      <c r="G141" s="4" t="s">
        <v>28</v>
      </c>
      <c r="H141" s="8">
        <v>1230.96</v>
      </c>
    </row>
    <row r="142" spans="3:8" ht="15" customHeight="1" x14ac:dyDescent="0.2">
      <c r="C142" s="10" t="s">
        <v>57</v>
      </c>
      <c r="D142" s="10" t="s">
        <v>114</v>
      </c>
      <c r="E142" s="11">
        <v>544080</v>
      </c>
      <c r="F142" s="4" t="s">
        <v>141</v>
      </c>
      <c r="G142" s="4" t="s">
        <v>20</v>
      </c>
      <c r="H142" s="8">
        <v>770</v>
      </c>
    </row>
    <row r="143" spans="3:8" ht="15" customHeight="1" x14ac:dyDescent="0.2">
      <c r="C143" s="10" t="s">
        <v>57</v>
      </c>
      <c r="D143" s="10" t="s">
        <v>114</v>
      </c>
      <c r="E143" s="11">
        <v>544081</v>
      </c>
      <c r="F143" s="4" t="s">
        <v>141</v>
      </c>
      <c r="G143" s="4" t="s">
        <v>30</v>
      </c>
      <c r="H143" s="8">
        <v>225</v>
      </c>
    </row>
    <row r="144" spans="3:8" ht="15" customHeight="1" x14ac:dyDescent="0.2">
      <c r="C144" s="10" t="s">
        <v>57</v>
      </c>
      <c r="D144" s="10" t="s">
        <v>114</v>
      </c>
      <c r="E144" s="11">
        <v>150</v>
      </c>
      <c r="F144" s="4" t="s">
        <v>142</v>
      </c>
      <c r="G144" s="4" t="s">
        <v>20</v>
      </c>
      <c r="H144" s="8">
        <v>437.47</v>
      </c>
    </row>
    <row r="145" spans="3:8" ht="15" customHeight="1" x14ac:dyDescent="0.2">
      <c r="C145" s="10" t="s">
        <v>57</v>
      </c>
      <c r="D145" s="10" t="s">
        <v>114</v>
      </c>
      <c r="E145" s="11">
        <v>240039</v>
      </c>
      <c r="F145" s="4" t="s">
        <v>143</v>
      </c>
      <c r="G145" s="4" t="s">
        <v>33</v>
      </c>
      <c r="H145" s="8">
        <v>224</v>
      </c>
    </row>
    <row r="146" spans="3:8" ht="15" customHeight="1" x14ac:dyDescent="0.2">
      <c r="C146" s="10" t="s">
        <v>57</v>
      </c>
      <c r="D146" s="10" t="s">
        <v>48</v>
      </c>
      <c r="E146" s="11">
        <v>4724</v>
      </c>
      <c r="F146" s="4" t="s">
        <v>26</v>
      </c>
      <c r="G146" s="4" t="s">
        <v>28</v>
      </c>
      <c r="H146" s="8">
        <v>1200</v>
      </c>
    </row>
    <row r="147" spans="3:8" ht="15" customHeight="1" x14ac:dyDescent="0.2">
      <c r="C147" s="10" t="s">
        <v>57</v>
      </c>
      <c r="D147" s="10" t="s">
        <v>48</v>
      </c>
      <c r="E147" s="11">
        <v>4624</v>
      </c>
      <c r="F147" s="4" t="s">
        <v>26</v>
      </c>
      <c r="G147" s="4" t="s">
        <v>14</v>
      </c>
      <c r="H147" s="8">
        <v>3000</v>
      </c>
    </row>
    <row r="148" spans="3:8" ht="15" customHeight="1" x14ac:dyDescent="0.2">
      <c r="C148" s="10" t="s">
        <v>57</v>
      </c>
      <c r="D148" s="10" t="s">
        <v>146</v>
      </c>
      <c r="E148" s="11">
        <v>2732</v>
      </c>
      <c r="F148" s="4" t="s">
        <v>145</v>
      </c>
      <c r="G148" s="4" t="s">
        <v>41</v>
      </c>
      <c r="H148" s="8">
        <v>6500</v>
      </c>
    </row>
    <row r="149" spans="3:8" ht="15" customHeight="1" x14ac:dyDescent="0.2">
      <c r="C149" s="10" t="s">
        <v>57</v>
      </c>
      <c r="D149" s="10" t="s">
        <v>130</v>
      </c>
      <c r="E149" s="11">
        <v>1067</v>
      </c>
      <c r="F149" s="4" t="s">
        <v>147</v>
      </c>
      <c r="G149" s="4" t="s">
        <v>73</v>
      </c>
      <c r="H149" s="8">
        <v>1102.5</v>
      </c>
    </row>
    <row r="150" spans="3:8" ht="15" customHeight="1" x14ac:dyDescent="0.2">
      <c r="C150" s="10" t="s">
        <v>57</v>
      </c>
      <c r="D150" s="10" t="s">
        <v>130</v>
      </c>
      <c r="E150" s="11">
        <v>20224</v>
      </c>
      <c r="F150" s="4" t="s">
        <v>148</v>
      </c>
      <c r="G150" s="4" t="s">
        <v>149</v>
      </c>
      <c r="H150" s="8">
        <v>890.67</v>
      </c>
    </row>
    <row r="151" spans="3:8" ht="15" customHeight="1" x14ac:dyDescent="0.2">
      <c r="C151" s="10" t="s">
        <v>57</v>
      </c>
      <c r="D151" s="10" t="s">
        <v>144</v>
      </c>
      <c r="E151" s="11">
        <v>852</v>
      </c>
      <c r="F151" s="4" t="s">
        <v>150</v>
      </c>
      <c r="G151" s="4" t="s">
        <v>20</v>
      </c>
      <c r="H151" s="8">
        <v>6.5</v>
      </c>
    </row>
    <row r="152" spans="3:8" ht="15" customHeight="1" x14ac:dyDescent="0.2">
      <c r="C152" s="10" t="s">
        <v>57</v>
      </c>
      <c r="D152" s="10" t="s">
        <v>130</v>
      </c>
      <c r="E152" s="11">
        <v>39</v>
      </c>
      <c r="F152" s="4" t="s">
        <v>54</v>
      </c>
      <c r="G152" s="4" t="s">
        <v>151</v>
      </c>
      <c r="H152" s="8">
        <v>1068.8</v>
      </c>
    </row>
    <row r="153" spans="3:8" ht="15" customHeight="1" x14ac:dyDescent="0.2">
      <c r="C153" s="10" t="s">
        <v>57</v>
      </c>
      <c r="D153" s="10" t="s">
        <v>124</v>
      </c>
      <c r="E153" s="11">
        <v>1747</v>
      </c>
      <c r="F153" s="4" t="s">
        <v>152</v>
      </c>
      <c r="G153" s="4" t="s">
        <v>153</v>
      </c>
      <c r="H153" s="8">
        <v>4975.68</v>
      </c>
    </row>
    <row r="154" spans="3:8" ht="15" customHeight="1" x14ac:dyDescent="0.2">
      <c r="C154" s="10" t="s">
        <v>57</v>
      </c>
      <c r="D154" s="10" t="s">
        <v>130</v>
      </c>
      <c r="E154" s="11">
        <v>17724</v>
      </c>
      <c r="F154" s="4" t="s">
        <v>34</v>
      </c>
      <c r="G154" s="4" t="s">
        <v>35</v>
      </c>
      <c r="H154" s="8">
        <v>886.5</v>
      </c>
    </row>
    <row r="155" spans="3:8" ht="15" customHeight="1" x14ac:dyDescent="0.2">
      <c r="C155" s="10" t="s">
        <v>57</v>
      </c>
      <c r="D155" s="10" t="s">
        <v>130</v>
      </c>
      <c r="E155" s="11">
        <v>17624</v>
      </c>
      <c r="F155" s="4" t="s">
        <v>34</v>
      </c>
      <c r="G155" s="4" t="s">
        <v>37</v>
      </c>
      <c r="H155" s="8">
        <v>828</v>
      </c>
    </row>
    <row r="156" spans="3:8" ht="15" customHeight="1" x14ac:dyDescent="0.2">
      <c r="C156" s="10" t="s">
        <v>57</v>
      </c>
      <c r="D156" s="10" t="s">
        <v>130</v>
      </c>
      <c r="E156" s="11">
        <v>3785</v>
      </c>
      <c r="F156" s="4" t="s">
        <v>154</v>
      </c>
      <c r="G156" s="4" t="s">
        <v>155</v>
      </c>
      <c r="H156" s="8">
        <v>4651.2</v>
      </c>
    </row>
    <row r="157" spans="3:8" ht="15" customHeight="1" x14ac:dyDescent="0.2">
      <c r="C157" s="10" t="s">
        <v>57</v>
      </c>
      <c r="D157" s="10" t="s">
        <v>130</v>
      </c>
      <c r="E157" s="11">
        <v>3786</v>
      </c>
      <c r="F157" s="4" t="s">
        <v>154</v>
      </c>
      <c r="G157" s="4" t="s">
        <v>155</v>
      </c>
      <c r="H157" s="8">
        <v>4214.49</v>
      </c>
    </row>
    <row r="158" spans="3:8" ht="15" customHeight="1" x14ac:dyDescent="0.2">
      <c r="C158" s="10" t="s">
        <v>57</v>
      </c>
      <c r="D158" s="10" t="s">
        <v>57</v>
      </c>
      <c r="E158" s="11">
        <v>297</v>
      </c>
      <c r="F158" s="4" t="s">
        <v>156</v>
      </c>
      <c r="G158" s="4" t="s">
        <v>157</v>
      </c>
      <c r="H158" s="8">
        <v>12041.14</v>
      </c>
    </row>
    <row r="159" spans="3:8" ht="15" customHeight="1" x14ac:dyDescent="0.2">
      <c r="C159" s="10" t="s">
        <v>57</v>
      </c>
      <c r="D159" s="10" t="s">
        <v>130</v>
      </c>
      <c r="E159" s="11">
        <v>11295</v>
      </c>
      <c r="F159" s="4" t="s">
        <v>158</v>
      </c>
      <c r="G159" s="4" t="s">
        <v>15</v>
      </c>
      <c r="H159" s="8">
        <v>440</v>
      </c>
    </row>
    <row r="160" spans="3:8" ht="15" customHeight="1" x14ac:dyDescent="0.2">
      <c r="C160" s="10" t="s">
        <v>57</v>
      </c>
      <c r="D160" s="10" t="s">
        <v>160</v>
      </c>
      <c r="E160" s="11">
        <v>36</v>
      </c>
      <c r="F160" s="4" t="s">
        <v>159</v>
      </c>
      <c r="G160" s="4" t="s">
        <v>161</v>
      </c>
      <c r="H160" s="8">
        <v>4320.62</v>
      </c>
    </row>
    <row r="161" spans="3:8" ht="15" customHeight="1" x14ac:dyDescent="0.2">
      <c r="C161" s="10" t="s">
        <v>57</v>
      </c>
      <c r="D161" s="10" t="s">
        <v>160</v>
      </c>
      <c r="E161" s="11">
        <v>16</v>
      </c>
      <c r="F161" s="4" t="s">
        <v>162</v>
      </c>
      <c r="G161" s="4" t="s">
        <v>161</v>
      </c>
      <c r="H161" s="8">
        <v>7070.11</v>
      </c>
    </row>
    <row r="162" spans="3:8" ht="15" customHeight="1" x14ac:dyDescent="0.2">
      <c r="C162" s="10" t="s">
        <v>57</v>
      </c>
      <c r="D162" s="10" t="s">
        <v>130</v>
      </c>
      <c r="E162" s="11">
        <v>3581</v>
      </c>
      <c r="F162" s="4" t="s">
        <v>19</v>
      </c>
      <c r="G162" s="4" t="s">
        <v>33</v>
      </c>
      <c r="H162" s="8">
        <v>383.6</v>
      </c>
    </row>
    <row r="163" spans="3:8" ht="15" customHeight="1" x14ac:dyDescent="0.2">
      <c r="C163" s="10" t="s">
        <v>57</v>
      </c>
      <c r="D163" s="10" t="s">
        <v>48</v>
      </c>
      <c r="E163" s="11">
        <v>91</v>
      </c>
      <c r="F163" s="4" t="s">
        <v>163</v>
      </c>
      <c r="G163" s="4" t="s">
        <v>164</v>
      </c>
      <c r="H163" s="8">
        <v>2550</v>
      </c>
    </row>
    <row r="164" spans="3:8" ht="15" customHeight="1" x14ac:dyDescent="0.2">
      <c r="C164" s="10" t="s">
        <v>57</v>
      </c>
      <c r="D164" s="10" t="s">
        <v>160</v>
      </c>
      <c r="E164" s="11">
        <v>12</v>
      </c>
      <c r="F164" s="4" t="s">
        <v>165</v>
      </c>
      <c r="G164" s="4" t="s">
        <v>166</v>
      </c>
      <c r="H164" s="8">
        <v>1729</v>
      </c>
    </row>
    <row r="165" spans="3:8" ht="15" customHeight="1" x14ac:dyDescent="0.2">
      <c r="C165" s="10" t="s">
        <v>57</v>
      </c>
      <c r="D165" s="10" t="s">
        <v>57</v>
      </c>
      <c r="E165" s="11">
        <v>454444</v>
      </c>
      <c r="F165" s="4" t="s">
        <v>79</v>
      </c>
      <c r="G165" s="4" t="s">
        <v>7</v>
      </c>
      <c r="H165" s="8">
        <v>6855.11</v>
      </c>
    </row>
    <row r="166" spans="3:8" ht="15" customHeight="1" x14ac:dyDescent="0.2">
      <c r="C166" s="10" t="s">
        <v>57</v>
      </c>
      <c r="D166" s="10" t="s">
        <v>86</v>
      </c>
      <c r="E166" s="11">
        <v>240065</v>
      </c>
      <c r="F166" s="4" t="s">
        <v>167</v>
      </c>
      <c r="G166" s="4" t="s">
        <v>62</v>
      </c>
      <c r="H166" s="8">
        <v>4387.32</v>
      </c>
    </row>
    <row r="167" spans="3:8" ht="15" customHeight="1" x14ac:dyDescent="0.2">
      <c r="C167" s="10" t="s">
        <v>57</v>
      </c>
      <c r="D167" s="10" t="s">
        <v>130</v>
      </c>
      <c r="E167" s="11">
        <v>21279</v>
      </c>
      <c r="F167" s="4" t="s">
        <v>168</v>
      </c>
      <c r="G167" s="4" t="s">
        <v>73</v>
      </c>
      <c r="H167" s="8">
        <v>183.3</v>
      </c>
    </row>
    <row r="168" spans="3:8" ht="15" customHeight="1" x14ac:dyDescent="0.2">
      <c r="C168" s="10" t="s">
        <v>57</v>
      </c>
      <c r="D168" s="10" t="s">
        <v>124</v>
      </c>
      <c r="E168" s="11">
        <v>180</v>
      </c>
      <c r="F168" s="4" t="s">
        <v>169</v>
      </c>
      <c r="G168" s="4" t="s">
        <v>170</v>
      </c>
      <c r="H168" s="8">
        <v>4668</v>
      </c>
    </row>
    <row r="169" spans="3:8" ht="15" customHeight="1" x14ac:dyDescent="0.2">
      <c r="C169" s="10" t="s">
        <v>57</v>
      </c>
      <c r="D169" s="10" t="s">
        <v>124</v>
      </c>
      <c r="E169" s="11">
        <v>182024</v>
      </c>
      <c r="F169" s="4" t="s">
        <v>171</v>
      </c>
      <c r="G169" s="4" t="s">
        <v>33</v>
      </c>
      <c r="H169" s="8">
        <v>64.69</v>
      </c>
    </row>
    <row r="170" spans="3:8" ht="15" customHeight="1" x14ac:dyDescent="0.2">
      <c r="C170" s="10" t="s">
        <v>57</v>
      </c>
      <c r="D170" s="10" t="s">
        <v>160</v>
      </c>
      <c r="E170" s="11">
        <v>14</v>
      </c>
      <c r="F170" s="4" t="s">
        <v>172</v>
      </c>
      <c r="G170" s="4" t="s">
        <v>56</v>
      </c>
      <c r="H170" s="8">
        <v>1822.3</v>
      </c>
    </row>
    <row r="171" spans="3:8" ht="15" customHeight="1" x14ac:dyDescent="0.2">
      <c r="C171" s="10" t="s">
        <v>57</v>
      </c>
      <c r="D171" s="10" t="s">
        <v>135</v>
      </c>
      <c r="E171" s="11">
        <v>71</v>
      </c>
      <c r="F171" s="4" t="s">
        <v>173</v>
      </c>
      <c r="G171" s="4" t="s">
        <v>20</v>
      </c>
      <c r="H171" s="8">
        <v>28226.880000000001</v>
      </c>
    </row>
    <row r="172" spans="3:8" ht="15" customHeight="1" x14ac:dyDescent="0.2">
      <c r="C172" s="10" t="s">
        <v>57</v>
      </c>
      <c r="D172" s="10" t="s">
        <v>8</v>
      </c>
      <c r="E172" s="11">
        <v>71</v>
      </c>
      <c r="F172" s="4" t="s">
        <v>173</v>
      </c>
      <c r="G172" s="4" t="s">
        <v>20</v>
      </c>
      <c r="H172" s="8">
        <v>7056.72</v>
      </c>
    </row>
    <row r="173" spans="3:8" ht="15" customHeight="1" x14ac:dyDescent="0.2">
      <c r="C173" s="10" t="s">
        <v>57</v>
      </c>
      <c r="D173" s="10" t="s">
        <v>130</v>
      </c>
      <c r="E173" s="11">
        <v>80441</v>
      </c>
      <c r="F173" s="4" t="s">
        <v>29</v>
      </c>
      <c r="G173" s="4" t="s">
        <v>20</v>
      </c>
      <c r="H173" s="8">
        <v>548.32000000000005</v>
      </c>
    </row>
    <row r="174" spans="3:8" ht="15" customHeight="1" x14ac:dyDescent="0.2">
      <c r="C174" s="10" t="s">
        <v>57</v>
      </c>
      <c r="D174" s="10" t="s">
        <v>130</v>
      </c>
      <c r="E174" s="11">
        <v>231756</v>
      </c>
      <c r="F174" s="4" t="s">
        <v>174</v>
      </c>
      <c r="G174" s="4" t="s">
        <v>15</v>
      </c>
      <c r="H174" s="8">
        <v>450</v>
      </c>
    </row>
    <row r="175" spans="3:8" ht="15" customHeight="1" x14ac:dyDescent="0.2">
      <c r="C175" s="10" t="s">
        <v>57</v>
      </c>
      <c r="D175" s="10" t="s">
        <v>130</v>
      </c>
      <c r="E175" s="11">
        <v>3467</v>
      </c>
      <c r="F175" s="4" t="s">
        <v>175</v>
      </c>
      <c r="G175" s="4" t="s">
        <v>176</v>
      </c>
      <c r="H175" s="8">
        <v>86.9</v>
      </c>
    </row>
    <row r="176" spans="3:8" ht="15" customHeight="1" x14ac:dyDescent="0.2">
      <c r="C176" s="10" t="s">
        <v>57</v>
      </c>
      <c r="D176" s="10" t="s">
        <v>130</v>
      </c>
      <c r="E176" s="11">
        <v>102024</v>
      </c>
      <c r="F176" s="4" t="s">
        <v>177</v>
      </c>
      <c r="G176" s="4" t="s">
        <v>20</v>
      </c>
      <c r="H176" s="8">
        <v>1214.5999999999999</v>
      </c>
    </row>
    <row r="177" spans="3:8" ht="15" customHeight="1" x14ac:dyDescent="0.2">
      <c r="C177" s="10" t="s">
        <v>57</v>
      </c>
      <c r="D177" s="10" t="s">
        <v>146</v>
      </c>
      <c r="E177" s="11">
        <v>802</v>
      </c>
      <c r="F177" s="4" t="s">
        <v>178</v>
      </c>
      <c r="G177" s="4" t="s">
        <v>20</v>
      </c>
      <c r="H177" s="8">
        <v>3452</v>
      </c>
    </row>
    <row r="178" spans="3:8" ht="15" customHeight="1" x14ac:dyDescent="0.2">
      <c r="C178" s="10" t="s">
        <v>57</v>
      </c>
      <c r="D178" s="10" t="s">
        <v>146</v>
      </c>
      <c r="E178" s="11">
        <v>442024</v>
      </c>
      <c r="F178" s="4" t="s">
        <v>179</v>
      </c>
      <c r="G178" s="4" t="s">
        <v>87</v>
      </c>
      <c r="H178" s="8">
        <v>3590</v>
      </c>
    </row>
    <row r="179" spans="3:8" ht="15" customHeight="1" x14ac:dyDescent="0.2">
      <c r="C179" s="10" t="s">
        <v>57</v>
      </c>
      <c r="D179" s="10" t="s">
        <v>57</v>
      </c>
      <c r="E179" s="11">
        <v>1100</v>
      </c>
      <c r="F179" s="4" t="s">
        <v>180</v>
      </c>
      <c r="G179" s="4" t="s">
        <v>181</v>
      </c>
      <c r="H179" s="8">
        <v>7659.63</v>
      </c>
    </row>
    <row r="180" spans="3:8" ht="15" customHeight="1" x14ac:dyDescent="0.2">
      <c r="C180" s="10" t="s">
        <v>57</v>
      </c>
      <c r="D180" s="10" t="s">
        <v>57</v>
      </c>
      <c r="E180" s="11">
        <v>1101</v>
      </c>
      <c r="F180" s="4" t="s">
        <v>180</v>
      </c>
      <c r="G180" s="4" t="s">
        <v>182</v>
      </c>
      <c r="H180" s="8">
        <v>1000</v>
      </c>
    </row>
    <row r="181" spans="3:8" ht="15" customHeight="1" x14ac:dyDescent="0.2">
      <c r="C181" s="10" t="s">
        <v>57</v>
      </c>
      <c r="D181" s="10" t="s">
        <v>57</v>
      </c>
      <c r="E181" s="11">
        <v>1098</v>
      </c>
      <c r="F181" s="4" t="s">
        <v>180</v>
      </c>
      <c r="G181" s="4" t="s">
        <v>181</v>
      </c>
      <c r="H181" s="8">
        <v>4768.5</v>
      </c>
    </row>
    <row r="182" spans="3:8" ht="15" customHeight="1" x14ac:dyDescent="0.2">
      <c r="C182" s="10" t="s">
        <v>57</v>
      </c>
      <c r="D182" s="10" t="s">
        <v>57</v>
      </c>
      <c r="E182" s="11">
        <v>1099</v>
      </c>
      <c r="F182" s="4" t="s">
        <v>180</v>
      </c>
      <c r="G182" s="4" t="s">
        <v>181</v>
      </c>
      <c r="H182" s="8">
        <v>11812.5</v>
      </c>
    </row>
    <row r="183" spans="3:8" ht="15" customHeight="1" x14ac:dyDescent="0.2">
      <c r="C183" s="10" t="s">
        <v>57</v>
      </c>
      <c r="D183" s="10" t="s">
        <v>130</v>
      </c>
      <c r="E183" s="11">
        <v>40131</v>
      </c>
      <c r="F183" s="4" t="s">
        <v>183</v>
      </c>
      <c r="G183" s="4" t="s">
        <v>20</v>
      </c>
      <c r="H183" s="8">
        <v>3096</v>
      </c>
    </row>
    <row r="184" spans="3:8" ht="15" customHeight="1" x14ac:dyDescent="0.2">
      <c r="C184" s="10" t="s">
        <v>57</v>
      </c>
      <c r="D184" s="10" t="s">
        <v>130</v>
      </c>
      <c r="E184" s="11">
        <v>20974</v>
      </c>
      <c r="F184" s="4" t="s">
        <v>184</v>
      </c>
      <c r="G184" s="4" t="s">
        <v>102</v>
      </c>
      <c r="H184" s="8">
        <v>142.69999999999999</v>
      </c>
    </row>
    <row r="185" spans="3:8" ht="15" customHeight="1" x14ac:dyDescent="0.2">
      <c r="C185" s="10" t="s">
        <v>57</v>
      </c>
      <c r="D185" s="10" t="s">
        <v>130</v>
      </c>
      <c r="E185" s="11">
        <v>508</v>
      </c>
      <c r="F185" s="4" t="s">
        <v>131</v>
      </c>
      <c r="G185" s="4" t="s">
        <v>15</v>
      </c>
      <c r="H185" s="8">
        <v>800</v>
      </c>
    </row>
    <row r="186" spans="3:8" ht="15" customHeight="1" x14ac:dyDescent="0.2">
      <c r="C186" s="10" t="s">
        <v>57</v>
      </c>
      <c r="D186" s="10" t="s">
        <v>130</v>
      </c>
      <c r="E186" s="11">
        <v>21330</v>
      </c>
      <c r="F186" s="4" t="s">
        <v>168</v>
      </c>
      <c r="G186" s="4" t="s">
        <v>73</v>
      </c>
      <c r="H186" s="8">
        <v>4555.37</v>
      </c>
    </row>
    <row r="187" spans="3:8" ht="15" customHeight="1" x14ac:dyDescent="0.2">
      <c r="C187" s="10" t="s">
        <v>57</v>
      </c>
      <c r="D187" s="10" t="s">
        <v>130</v>
      </c>
      <c r="E187" s="11">
        <v>251</v>
      </c>
      <c r="F187" s="4" t="s">
        <v>185</v>
      </c>
      <c r="G187" s="4" t="s">
        <v>28</v>
      </c>
      <c r="H187" s="8">
        <v>3945</v>
      </c>
    </row>
    <row r="188" spans="3:8" ht="15" customHeight="1" x14ac:dyDescent="0.2">
      <c r="C188" s="10" t="s">
        <v>57</v>
      </c>
      <c r="D188" s="10" t="s">
        <v>187</v>
      </c>
      <c r="E188" s="11">
        <v>872</v>
      </c>
      <c r="F188" s="4" t="s">
        <v>186</v>
      </c>
      <c r="G188" s="4" t="s">
        <v>188</v>
      </c>
      <c r="H188" s="8">
        <v>3794.95</v>
      </c>
    </row>
    <row r="189" spans="3:8" ht="15" customHeight="1" x14ac:dyDescent="0.2">
      <c r="C189" s="10" t="s">
        <v>57</v>
      </c>
      <c r="D189" s="10" t="s">
        <v>2</v>
      </c>
      <c r="E189" s="11">
        <v>872</v>
      </c>
      <c r="F189" s="4" t="s">
        <v>186</v>
      </c>
      <c r="G189" s="4" t="s">
        <v>188</v>
      </c>
      <c r="H189" s="8">
        <v>3794.95</v>
      </c>
    </row>
    <row r="190" spans="3:8" ht="15" customHeight="1" x14ac:dyDescent="0.2">
      <c r="C190" s="10" t="s">
        <v>57</v>
      </c>
      <c r="D190" s="10" t="s">
        <v>130</v>
      </c>
      <c r="E190" s="11">
        <v>468</v>
      </c>
      <c r="F190" s="4" t="s">
        <v>127</v>
      </c>
      <c r="G190" s="4" t="s">
        <v>181</v>
      </c>
      <c r="H190" s="8">
        <v>7875</v>
      </c>
    </row>
    <row r="191" spans="3:8" ht="15" customHeight="1" x14ac:dyDescent="0.2">
      <c r="C191" s="10" t="s">
        <v>57</v>
      </c>
      <c r="D191" s="10" t="s">
        <v>130</v>
      </c>
      <c r="E191" s="11">
        <v>515</v>
      </c>
      <c r="F191" s="4" t="s">
        <v>71</v>
      </c>
      <c r="G191" s="4" t="s">
        <v>73</v>
      </c>
      <c r="H191" s="8">
        <v>14750.47</v>
      </c>
    </row>
    <row r="192" spans="3:8" ht="15" customHeight="1" x14ac:dyDescent="0.2">
      <c r="C192" s="10" t="s">
        <v>57</v>
      </c>
      <c r="D192" s="10" t="s">
        <v>130</v>
      </c>
      <c r="E192" s="11">
        <v>518</v>
      </c>
      <c r="F192" s="4" t="s">
        <v>71</v>
      </c>
      <c r="G192" s="4" t="s">
        <v>73</v>
      </c>
      <c r="H192" s="8">
        <v>2961.26</v>
      </c>
    </row>
    <row r="193" spans="3:8" ht="15" customHeight="1" x14ac:dyDescent="0.2">
      <c r="C193" s="10" t="s">
        <v>57</v>
      </c>
      <c r="D193" s="10" t="s">
        <v>130</v>
      </c>
      <c r="E193" s="11">
        <v>467</v>
      </c>
      <c r="F193" s="4" t="s">
        <v>127</v>
      </c>
      <c r="G193" s="4" t="s">
        <v>181</v>
      </c>
      <c r="H193" s="8">
        <v>2384.25</v>
      </c>
    </row>
    <row r="194" spans="3:8" ht="15" customHeight="1" x14ac:dyDescent="0.2">
      <c r="C194" s="10" t="s">
        <v>57</v>
      </c>
      <c r="D194" s="10" t="s">
        <v>130</v>
      </c>
      <c r="E194" s="11">
        <v>466</v>
      </c>
      <c r="F194" s="4" t="s">
        <v>127</v>
      </c>
      <c r="G194" s="4" t="s">
        <v>181</v>
      </c>
      <c r="H194" s="8">
        <v>6266.97</v>
      </c>
    </row>
    <row r="195" spans="3:8" ht="15" customHeight="1" x14ac:dyDescent="0.2">
      <c r="C195" s="10" t="s">
        <v>57</v>
      </c>
      <c r="D195" s="10" t="s">
        <v>130</v>
      </c>
      <c r="E195" s="11">
        <v>520</v>
      </c>
      <c r="F195" s="4" t="s">
        <v>71</v>
      </c>
      <c r="G195" s="4" t="s">
        <v>73</v>
      </c>
      <c r="H195" s="8">
        <v>1174.71</v>
      </c>
    </row>
    <row r="196" spans="3:8" ht="15" customHeight="1" x14ac:dyDescent="0.2">
      <c r="C196" s="10" t="s">
        <v>57</v>
      </c>
      <c r="D196" s="10" t="s">
        <v>130</v>
      </c>
      <c r="E196" s="11">
        <v>522</v>
      </c>
      <c r="F196" s="4" t="s">
        <v>71</v>
      </c>
      <c r="G196" s="4" t="s">
        <v>73</v>
      </c>
      <c r="H196" s="8">
        <v>2224.04</v>
      </c>
    </row>
    <row r="197" spans="3:8" ht="15" customHeight="1" x14ac:dyDescent="0.2">
      <c r="C197" s="10" t="s">
        <v>57</v>
      </c>
      <c r="D197" s="10" t="s">
        <v>130</v>
      </c>
      <c r="E197" s="11">
        <v>521</v>
      </c>
      <c r="F197" s="4" t="s">
        <v>71</v>
      </c>
      <c r="G197" s="4" t="s">
        <v>73</v>
      </c>
      <c r="H197" s="8">
        <v>2433.73</v>
      </c>
    </row>
    <row r="198" spans="3:8" ht="15" customHeight="1" x14ac:dyDescent="0.2">
      <c r="C198" s="10" t="s">
        <v>57</v>
      </c>
      <c r="D198" s="10" t="s">
        <v>130</v>
      </c>
      <c r="E198" s="11">
        <v>516</v>
      </c>
      <c r="F198" s="4" t="s">
        <v>71</v>
      </c>
      <c r="G198" s="4" t="s">
        <v>73</v>
      </c>
      <c r="H198" s="8">
        <v>4320.87</v>
      </c>
    </row>
    <row r="199" spans="3:8" ht="15" customHeight="1" x14ac:dyDescent="0.2">
      <c r="C199" s="10" t="s">
        <v>57</v>
      </c>
      <c r="D199" s="10" t="s">
        <v>130</v>
      </c>
      <c r="E199" s="11">
        <v>517</v>
      </c>
      <c r="F199" s="4" t="s">
        <v>71</v>
      </c>
      <c r="G199" s="4" t="s">
        <v>73</v>
      </c>
      <c r="H199" s="8">
        <v>18808.560000000001</v>
      </c>
    </row>
    <row r="200" spans="3:8" ht="15" customHeight="1" x14ac:dyDescent="0.2">
      <c r="C200" s="10" t="s">
        <v>57</v>
      </c>
      <c r="D200" s="10" t="s">
        <v>130</v>
      </c>
      <c r="E200" s="11">
        <v>519</v>
      </c>
      <c r="F200" s="4" t="s">
        <v>71</v>
      </c>
      <c r="G200" s="4" t="s">
        <v>73</v>
      </c>
      <c r="H200" s="8">
        <v>3095.76</v>
      </c>
    </row>
    <row r="201" spans="3:8" ht="15" customHeight="1" x14ac:dyDescent="0.2">
      <c r="C201" s="10" t="s">
        <v>57</v>
      </c>
      <c r="D201" s="10" t="s">
        <v>130</v>
      </c>
      <c r="E201" s="11">
        <v>514</v>
      </c>
      <c r="F201" s="4" t="s">
        <v>71</v>
      </c>
      <c r="G201" s="4" t="s">
        <v>73</v>
      </c>
      <c r="H201" s="8">
        <v>4929.95</v>
      </c>
    </row>
    <row r="202" spans="3:8" ht="15" customHeight="1" x14ac:dyDescent="0.2">
      <c r="C202" s="10" t="s">
        <v>57</v>
      </c>
      <c r="D202" s="10" t="s">
        <v>130</v>
      </c>
      <c r="E202" s="11">
        <v>662024</v>
      </c>
      <c r="F202" s="4" t="s">
        <v>189</v>
      </c>
      <c r="G202" s="4" t="s">
        <v>164</v>
      </c>
      <c r="H202" s="8">
        <v>14720.6</v>
      </c>
    </row>
    <row r="203" spans="3:8" ht="15" customHeight="1" x14ac:dyDescent="0.2">
      <c r="C203" s="10" t="s">
        <v>57</v>
      </c>
      <c r="D203" s="10" t="s">
        <v>191</v>
      </c>
      <c r="E203" s="11">
        <v>724</v>
      </c>
      <c r="F203" s="4" t="s">
        <v>190</v>
      </c>
      <c r="G203" s="4" t="s">
        <v>192</v>
      </c>
      <c r="H203" s="8">
        <v>59100</v>
      </c>
    </row>
    <row r="204" spans="3:8" ht="15" customHeight="1" x14ac:dyDescent="0.2">
      <c r="C204" s="10" t="s">
        <v>57</v>
      </c>
      <c r="D204" s="10" t="s">
        <v>194</v>
      </c>
      <c r="E204" s="11">
        <v>132024</v>
      </c>
      <c r="F204" s="4" t="s">
        <v>193</v>
      </c>
      <c r="G204" s="4" t="s">
        <v>56</v>
      </c>
      <c r="H204" s="8">
        <v>300</v>
      </c>
    </row>
    <row r="205" spans="3:8" ht="15" customHeight="1" x14ac:dyDescent="0.2">
      <c r="C205" s="10" t="s">
        <v>57</v>
      </c>
      <c r="D205" s="10" t="s">
        <v>100</v>
      </c>
      <c r="E205" s="11">
        <v>43</v>
      </c>
      <c r="F205" s="4" t="s">
        <v>159</v>
      </c>
      <c r="G205" s="4" t="s">
        <v>44</v>
      </c>
      <c r="H205" s="8">
        <v>5130.24</v>
      </c>
    </row>
    <row r="206" spans="3:8" ht="15" customHeight="1" x14ac:dyDescent="0.2">
      <c r="C206" s="10" t="s">
        <v>57</v>
      </c>
      <c r="D206" s="10" t="s">
        <v>57</v>
      </c>
      <c r="E206" s="11">
        <v>2222</v>
      </c>
      <c r="F206" s="4" t="s">
        <v>89</v>
      </c>
      <c r="G206" s="4" t="s">
        <v>30</v>
      </c>
      <c r="H206" s="8">
        <v>264.3</v>
      </c>
    </row>
    <row r="207" spans="3:8" ht="15" customHeight="1" x14ac:dyDescent="0.2">
      <c r="C207" s="10" t="s">
        <v>130</v>
      </c>
      <c r="D207" s="10" t="s">
        <v>130</v>
      </c>
      <c r="E207" s="11">
        <v>351256</v>
      </c>
      <c r="F207" s="4" t="s">
        <v>5</v>
      </c>
      <c r="G207" s="4" t="s">
        <v>7</v>
      </c>
      <c r="H207" s="8">
        <v>1526.14</v>
      </c>
    </row>
    <row r="208" spans="3:8" ht="15" customHeight="1" x14ac:dyDescent="0.2">
      <c r="C208" s="10" t="s">
        <v>130</v>
      </c>
      <c r="D208" s="10" t="s">
        <v>130</v>
      </c>
      <c r="E208" s="11">
        <v>351194</v>
      </c>
      <c r="F208" s="4" t="s">
        <v>5</v>
      </c>
      <c r="G208" s="4" t="s">
        <v>7</v>
      </c>
      <c r="H208" s="8">
        <v>5837.78</v>
      </c>
    </row>
    <row r="209" spans="3:8" ht="15" customHeight="1" x14ac:dyDescent="0.2">
      <c r="C209" s="10" t="s">
        <v>130</v>
      </c>
      <c r="D209" s="10" t="s">
        <v>130</v>
      </c>
      <c r="E209" s="11">
        <v>351193</v>
      </c>
      <c r="F209" s="4" t="s">
        <v>5</v>
      </c>
      <c r="G209" s="4" t="s">
        <v>7</v>
      </c>
      <c r="H209" s="8">
        <v>18603.689999999999</v>
      </c>
    </row>
    <row r="210" spans="3:8" ht="15" customHeight="1" x14ac:dyDescent="0.2">
      <c r="C210" s="10" t="s">
        <v>130</v>
      </c>
      <c r="D210" s="10" t="s">
        <v>130</v>
      </c>
      <c r="E210" s="11">
        <v>351382</v>
      </c>
      <c r="F210" s="4" t="s">
        <v>5</v>
      </c>
      <c r="G210" s="4" t="s">
        <v>7</v>
      </c>
      <c r="H210" s="8">
        <v>81.09</v>
      </c>
    </row>
    <row r="211" spans="3:8" ht="15" customHeight="1" x14ac:dyDescent="0.2">
      <c r="C211" s="10" t="s">
        <v>130</v>
      </c>
      <c r="D211" s="10" t="s">
        <v>130</v>
      </c>
      <c r="E211" s="11">
        <v>2236</v>
      </c>
      <c r="F211" s="4" t="s">
        <v>89</v>
      </c>
      <c r="G211" s="4" t="s">
        <v>20</v>
      </c>
      <c r="H211" s="8">
        <v>35.43</v>
      </c>
    </row>
    <row r="212" spans="3:8" ht="15" customHeight="1" x14ac:dyDescent="0.2">
      <c r="C212" s="10" t="s">
        <v>86</v>
      </c>
      <c r="D212" s="10" t="s">
        <v>57</v>
      </c>
      <c r="E212" s="11">
        <v>368</v>
      </c>
      <c r="F212" s="4" t="s">
        <v>38</v>
      </c>
      <c r="G212" s="4" t="s">
        <v>37</v>
      </c>
      <c r="H212" s="8">
        <v>814.8</v>
      </c>
    </row>
    <row r="213" spans="3:8" ht="15" customHeight="1" x14ac:dyDescent="0.2">
      <c r="C213" s="10" t="s">
        <v>86</v>
      </c>
      <c r="D213" s="10" t="s">
        <v>86</v>
      </c>
      <c r="E213" s="11">
        <v>113816</v>
      </c>
      <c r="F213" s="4" t="s">
        <v>1</v>
      </c>
      <c r="G213" s="4" t="s">
        <v>3</v>
      </c>
      <c r="H213" s="8">
        <v>3408.94</v>
      </c>
    </row>
    <row r="214" spans="3:8" ht="15" customHeight="1" x14ac:dyDescent="0.2">
      <c r="C214" s="10" t="s">
        <v>86</v>
      </c>
      <c r="D214" s="10" t="s">
        <v>86</v>
      </c>
      <c r="E214" s="11">
        <v>113819</v>
      </c>
      <c r="F214" s="4" t="s">
        <v>1</v>
      </c>
      <c r="G214" s="4" t="s">
        <v>3</v>
      </c>
      <c r="H214" s="8">
        <v>3033.39</v>
      </c>
    </row>
    <row r="215" spans="3:8" ht="15" customHeight="1" x14ac:dyDescent="0.2">
      <c r="C215" s="10" t="s">
        <v>86</v>
      </c>
      <c r="D215" s="10" t="s">
        <v>86</v>
      </c>
      <c r="E215" s="11">
        <v>113815</v>
      </c>
      <c r="F215" s="4" t="s">
        <v>1</v>
      </c>
      <c r="G215" s="4" t="s">
        <v>3</v>
      </c>
      <c r="H215" s="8">
        <v>3408.94</v>
      </c>
    </row>
    <row r="216" spans="3:8" ht="15" customHeight="1" x14ac:dyDescent="0.2">
      <c r="C216" s="10" t="s">
        <v>86</v>
      </c>
      <c r="D216" s="10" t="s">
        <v>86</v>
      </c>
      <c r="E216" s="11">
        <v>113818</v>
      </c>
      <c r="F216" s="4" t="s">
        <v>1</v>
      </c>
      <c r="G216" s="4" t="s">
        <v>3</v>
      </c>
      <c r="H216" s="8">
        <v>3033.39</v>
      </c>
    </row>
    <row r="217" spans="3:8" ht="15" customHeight="1" x14ac:dyDescent="0.2">
      <c r="C217" s="10" t="s">
        <v>86</v>
      </c>
      <c r="D217" s="10" t="s">
        <v>86</v>
      </c>
      <c r="E217" s="11">
        <v>113821</v>
      </c>
      <c r="F217" s="4" t="s">
        <v>1</v>
      </c>
      <c r="G217" s="4" t="s">
        <v>3</v>
      </c>
      <c r="H217" s="8">
        <v>2278.77</v>
      </c>
    </row>
    <row r="218" spans="3:8" ht="15" customHeight="1" x14ac:dyDescent="0.2">
      <c r="C218" s="10" t="s">
        <v>86</v>
      </c>
      <c r="D218" s="10" t="s">
        <v>86</v>
      </c>
      <c r="E218" s="11">
        <v>113813</v>
      </c>
      <c r="F218" s="4" t="s">
        <v>1</v>
      </c>
      <c r="G218" s="4" t="s">
        <v>3</v>
      </c>
      <c r="H218" s="8">
        <v>1072.23</v>
      </c>
    </row>
    <row r="219" spans="3:8" ht="15" customHeight="1" x14ac:dyDescent="0.2">
      <c r="C219" s="10" t="s">
        <v>86</v>
      </c>
      <c r="D219" s="10" t="s">
        <v>86</v>
      </c>
      <c r="E219" s="11">
        <v>113817</v>
      </c>
      <c r="F219" s="4" t="s">
        <v>1</v>
      </c>
      <c r="G219" s="4" t="s">
        <v>3</v>
      </c>
      <c r="H219" s="8">
        <v>3408.94</v>
      </c>
    </row>
    <row r="220" spans="3:8" ht="15" customHeight="1" x14ac:dyDescent="0.2">
      <c r="C220" s="10" t="s">
        <v>86</v>
      </c>
      <c r="D220" s="10" t="s">
        <v>86</v>
      </c>
      <c r="E220" s="11">
        <v>113820</v>
      </c>
      <c r="F220" s="4" t="s">
        <v>1</v>
      </c>
      <c r="G220" s="4" t="s">
        <v>3</v>
      </c>
      <c r="H220" s="8">
        <v>3033.39</v>
      </c>
    </row>
    <row r="221" spans="3:8" ht="15" customHeight="1" x14ac:dyDescent="0.2">
      <c r="C221" s="10" t="s">
        <v>86</v>
      </c>
      <c r="D221" s="10" t="s">
        <v>86</v>
      </c>
      <c r="E221" s="11">
        <v>113822</v>
      </c>
      <c r="F221" s="4" t="s">
        <v>1</v>
      </c>
      <c r="G221" s="4" t="s">
        <v>3</v>
      </c>
      <c r="H221" s="8">
        <v>2612.64</v>
      </c>
    </row>
    <row r="222" spans="3:8" ht="15" customHeight="1" x14ac:dyDescent="0.2">
      <c r="C222" s="10" t="s">
        <v>86</v>
      </c>
      <c r="D222" s="10" t="s">
        <v>86</v>
      </c>
      <c r="E222" s="11">
        <v>113812</v>
      </c>
      <c r="F222" s="4" t="s">
        <v>1</v>
      </c>
      <c r="G222" s="4" t="s">
        <v>3</v>
      </c>
      <c r="H222" s="8">
        <v>5593.22</v>
      </c>
    </row>
    <row r="223" spans="3:8" ht="15" customHeight="1" x14ac:dyDescent="0.2">
      <c r="C223" s="10" t="s">
        <v>86</v>
      </c>
      <c r="D223" s="10" t="s">
        <v>86</v>
      </c>
      <c r="E223" s="11">
        <v>113814</v>
      </c>
      <c r="F223" s="4" t="s">
        <v>1</v>
      </c>
      <c r="G223" s="4" t="s">
        <v>3</v>
      </c>
      <c r="H223" s="8">
        <v>3408.94</v>
      </c>
    </row>
    <row r="224" spans="3:8" ht="15" customHeight="1" x14ac:dyDescent="0.2">
      <c r="C224" s="10" t="s">
        <v>86</v>
      </c>
      <c r="D224" s="10" t="s">
        <v>195</v>
      </c>
      <c r="E224" s="11">
        <v>1202</v>
      </c>
      <c r="F224" s="4" t="s">
        <v>31</v>
      </c>
      <c r="G224" s="4" t="s">
        <v>20</v>
      </c>
      <c r="H224" s="8">
        <v>3332</v>
      </c>
    </row>
    <row r="225" spans="3:8" ht="15" customHeight="1" x14ac:dyDescent="0.2">
      <c r="C225" s="10" t="s">
        <v>160</v>
      </c>
      <c r="D225" s="10" t="s">
        <v>160</v>
      </c>
      <c r="E225" s="11">
        <v>215464</v>
      </c>
      <c r="F225" s="4" t="s">
        <v>45</v>
      </c>
      <c r="G225" s="4" t="s">
        <v>46</v>
      </c>
      <c r="H225" s="8">
        <v>33.049999999999997</v>
      </c>
    </row>
    <row r="226" spans="3:8" ht="15" customHeight="1" x14ac:dyDescent="0.2">
      <c r="C226" s="10" t="s">
        <v>160</v>
      </c>
      <c r="D226" s="10" t="s">
        <v>160</v>
      </c>
      <c r="E226" s="11">
        <v>215393</v>
      </c>
      <c r="F226" s="4" t="s">
        <v>45</v>
      </c>
      <c r="G226" s="4" t="s">
        <v>46</v>
      </c>
      <c r="H226" s="8">
        <v>2809.97</v>
      </c>
    </row>
    <row r="227" spans="3:8" ht="15" customHeight="1" x14ac:dyDescent="0.2">
      <c r="C227" s="12" t="s">
        <v>160</v>
      </c>
      <c r="D227" s="12" t="s">
        <v>160</v>
      </c>
      <c r="E227" s="11">
        <v>0</v>
      </c>
      <c r="F227" s="13" t="s">
        <v>333</v>
      </c>
      <c r="G227" s="13" t="s">
        <v>334</v>
      </c>
      <c r="H227" s="14">
        <v>5731.55</v>
      </c>
    </row>
    <row r="228" spans="3:8" ht="15" customHeight="1" x14ac:dyDescent="0.2">
      <c r="C228" s="10" t="s">
        <v>94</v>
      </c>
      <c r="D228" s="10" t="s">
        <v>197</v>
      </c>
      <c r="E228" s="11">
        <v>2024</v>
      </c>
      <c r="F228" s="4" t="s">
        <v>196</v>
      </c>
      <c r="G228" s="4" t="s">
        <v>198</v>
      </c>
      <c r="H228" s="8">
        <v>2100</v>
      </c>
    </row>
    <row r="229" spans="3:8" ht="15" customHeight="1" x14ac:dyDescent="0.2">
      <c r="C229" s="10" t="s">
        <v>94</v>
      </c>
      <c r="D229" s="10" t="s">
        <v>199</v>
      </c>
      <c r="E229" s="11">
        <v>78</v>
      </c>
      <c r="F229" s="4" t="s">
        <v>74</v>
      </c>
      <c r="G229" s="4" t="s">
        <v>14</v>
      </c>
      <c r="H229" s="8">
        <v>158.4</v>
      </c>
    </row>
    <row r="230" spans="3:8" ht="15" customHeight="1" x14ac:dyDescent="0.2">
      <c r="C230" s="10" t="s">
        <v>94</v>
      </c>
      <c r="D230" s="10" t="s">
        <v>199</v>
      </c>
      <c r="E230" s="11">
        <v>79</v>
      </c>
      <c r="F230" s="4" t="s">
        <v>74</v>
      </c>
      <c r="G230" s="4" t="s">
        <v>192</v>
      </c>
      <c r="H230" s="8">
        <v>3200</v>
      </c>
    </row>
    <row r="231" spans="3:8" ht="15" customHeight="1" x14ac:dyDescent="0.2">
      <c r="C231" s="10" t="s">
        <v>94</v>
      </c>
      <c r="D231" s="10" t="s">
        <v>199</v>
      </c>
      <c r="E231" s="11">
        <v>1724</v>
      </c>
      <c r="F231" s="4" t="s">
        <v>55</v>
      </c>
      <c r="G231" s="4" t="s">
        <v>56</v>
      </c>
      <c r="H231" s="8">
        <v>725.4</v>
      </c>
    </row>
    <row r="232" spans="3:8" ht="15" customHeight="1" x14ac:dyDescent="0.2">
      <c r="C232" s="10" t="s">
        <v>94</v>
      </c>
      <c r="D232" s="10" t="s">
        <v>197</v>
      </c>
      <c r="E232" s="11">
        <v>48004</v>
      </c>
      <c r="F232" s="4" t="s">
        <v>16</v>
      </c>
      <c r="G232" s="4" t="s">
        <v>18</v>
      </c>
      <c r="H232" s="8">
        <v>15251.1</v>
      </c>
    </row>
    <row r="233" spans="3:8" ht="15" customHeight="1" x14ac:dyDescent="0.2">
      <c r="C233" s="10" t="s">
        <v>94</v>
      </c>
      <c r="D233" s="10" t="s">
        <v>199</v>
      </c>
      <c r="E233" s="11">
        <v>92</v>
      </c>
      <c r="F233" s="4" t="s">
        <v>113</v>
      </c>
      <c r="G233" s="4" t="s">
        <v>115</v>
      </c>
      <c r="H233" s="8">
        <v>1318.18</v>
      </c>
    </row>
    <row r="234" spans="3:8" ht="15" customHeight="1" x14ac:dyDescent="0.2">
      <c r="C234" s="10" t="s">
        <v>94</v>
      </c>
      <c r="D234" s="10" t="s">
        <v>199</v>
      </c>
      <c r="E234" s="11">
        <v>48043</v>
      </c>
      <c r="F234" s="4" t="s">
        <v>16</v>
      </c>
      <c r="G234" s="4" t="s">
        <v>18</v>
      </c>
      <c r="H234" s="8">
        <v>9534.33</v>
      </c>
    </row>
    <row r="235" spans="3:8" ht="15" customHeight="1" x14ac:dyDescent="0.2">
      <c r="C235" s="10" t="s">
        <v>94</v>
      </c>
      <c r="D235" s="10" t="s">
        <v>199</v>
      </c>
      <c r="E235" s="11">
        <v>48047</v>
      </c>
      <c r="F235" s="4" t="s">
        <v>16</v>
      </c>
      <c r="G235" s="4" t="s">
        <v>18</v>
      </c>
      <c r="H235" s="8">
        <v>587.25</v>
      </c>
    </row>
    <row r="236" spans="3:8" ht="15" customHeight="1" x14ac:dyDescent="0.2">
      <c r="C236" s="10" t="s">
        <v>94</v>
      </c>
      <c r="D236" s="10" t="s">
        <v>199</v>
      </c>
      <c r="E236" s="11">
        <v>48045</v>
      </c>
      <c r="F236" s="4" t="s">
        <v>16</v>
      </c>
      <c r="G236" s="4" t="s">
        <v>18</v>
      </c>
      <c r="H236" s="8">
        <v>1425.06</v>
      </c>
    </row>
    <row r="237" spans="3:8" ht="15" customHeight="1" x14ac:dyDescent="0.2">
      <c r="C237" s="10" t="s">
        <v>94</v>
      </c>
      <c r="D237" s="10" t="s">
        <v>199</v>
      </c>
      <c r="E237" s="11">
        <v>48033</v>
      </c>
      <c r="F237" s="4" t="s">
        <v>16</v>
      </c>
      <c r="G237" s="4" t="s">
        <v>18</v>
      </c>
      <c r="H237" s="8">
        <v>17546.16</v>
      </c>
    </row>
    <row r="238" spans="3:8" ht="15" customHeight="1" x14ac:dyDescent="0.2">
      <c r="C238" s="10" t="s">
        <v>94</v>
      </c>
      <c r="D238" s="10" t="s">
        <v>199</v>
      </c>
      <c r="E238" s="11">
        <v>48048</v>
      </c>
      <c r="F238" s="4" t="s">
        <v>16</v>
      </c>
      <c r="G238" s="4" t="s">
        <v>18</v>
      </c>
      <c r="H238" s="8">
        <v>755.16</v>
      </c>
    </row>
    <row r="239" spans="3:8" ht="15" customHeight="1" x14ac:dyDescent="0.2">
      <c r="C239" s="10" t="s">
        <v>94</v>
      </c>
      <c r="D239" s="10" t="s">
        <v>199</v>
      </c>
      <c r="E239" s="11">
        <v>48044</v>
      </c>
      <c r="F239" s="4" t="s">
        <v>16</v>
      </c>
      <c r="G239" s="4" t="s">
        <v>18</v>
      </c>
      <c r="H239" s="8">
        <v>2813.58</v>
      </c>
    </row>
    <row r="240" spans="3:8" ht="15" customHeight="1" x14ac:dyDescent="0.2">
      <c r="C240" s="10" t="s">
        <v>94</v>
      </c>
      <c r="D240" s="10" t="s">
        <v>199</v>
      </c>
      <c r="E240" s="11">
        <v>48046</v>
      </c>
      <c r="F240" s="4" t="s">
        <v>16</v>
      </c>
      <c r="G240" s="4" t="s">
        <v>18</v>
      </c>
      <c r="H240" s="8">
        <v>1169.28</v>
      </c>
    </row>
    <row r="241" spans="3:8" ht="15" customHeight="1" x14ac:dyDescent="0.2">
      <c r="C241" s="10" t="s">
        <v>94</v>
      </c>
      <c r="D241" s="10" t="s">
        <v>200</v>
      </c>
      <c r="E241" s="11">
        <v>48103</v>
      </c>
      <c r="F241" s="4" t="s">
        <v>16</v>
      </c>
      <c r="G241" s="4" t="s">
        <v>18</v>
      </c>
      <c r="H241" s="8">
        <v>1425.06</v>
      </c>
    </row>
    <row r="242" spans="3:8" ht="15" customHeight="1" x14ac:dyDescent="0.2">
      <c r="C242" s="10" t="s">
        <v>94</v>
      </c>
      <c r="D242" s="10" t="s">
        <v>202</v>
      </c>
      <c r="E242" s="11">
        <v>35</v>
      </c>
      <c r="F242" s="4" t="s">
        <v>201</v>
      </c>
      <c r="G242" s="4" t="s">
        <v>203</v>
      </c>
      <c r="H242" s="8">
        <v>800</v>
      </c>
    </row>
    <row r="243" spans="3:8" ht="15" customHeight="1" x14ac:dyDescent="0.2">
      <c r="C243" s="10" t="s">
        <v>94</v>
      </c>
      <c r="D243" s="10" t="s">
        <v>202</v>
      </c>
      <c r="E243" s="11">
        <v>36</v>
      </c>
      <c r="F243" s="4" t="s">
        <v>201</v>
      </c>
      <c r="G243" s="4" t="s">
        <v>340</v>
      </c>
      <c r="H243" s="8">
        <v>480</v>
      </c>
    </row>
    <row r="244" spans="3:8" ht="15" customHeight="1" x14ac:dyDescent="0.2">
      <c r="C244" s="10" t="s">
        <v>94</v>
      </c>
      <c r="D244" s="10" t="s">
        <v>202</v>
      </c>
      <c r="E244" s="11">
        <v>179</v>
      </c>
      <c r="F244" s="4" t="s">
        <v>138</v>
      </c>
      <c r="G244" s="4" t="s">
        <v>14</v>
      </c>
      <c r="H244" s="8">
        <v>104</v>
      </c>
    </row>
    <row r="245" spans="3:8" ht="15" customHeight="1" x14ac:dyDescent="0.2">
      <c r="C245" s="10" t="s">
        <v>94</v>
      </c>
      <c r="D245" s="10" t="s">
        <v>191</v>
      </c>
      <c r="E245" s="11">
        <v>191</v>
      </c>
      <c r="F245" s="4" t="s">
        <v>138</v>
      </c>
      <c r="G245" s="4" t="s">
        <v>14</v>
      </c>
      <c r="H245" s="8">
        <v>65</v>
      </c>
    </row>
    <row r="246" spans="3:8" ht="15" customHeight="1" x14ac:dyDescent="0.2">
      <c r="C246" s="10" t="s">
        <v>94</v>
      </c>
      <c r="D246" s="10" t="s">
        <v>80</v>
      </c>
      <c r="E246" s="11">
        <v>601</v>
      </c>
      <c r="F246" s="4" t="s">
        <v>205</v>
      </c>
      <c r="G246" s="4" t="s">
        <v>206</v>
      </c>
      <c r="H246" s="8">
        <v>64.97</v>
      </c>
    </row>
    <row r="247" spans="3:8" ht="15" customHeight="1" x14ac:dyDescent="0.2">
      <c r="C247" s="10" t="s">
        <v>94</v>
      </c>
      <c r="D247" s="10" t="s">
        <v>80</v>
      </c>
      <c r="E247" s="11">
        <v>598</v>
      </c>
      <c r="F247" s="4" t="s">
        <v>205</v>
      </c>
      <c r="G247" s="4" t="s">
        <v>206</v>
      </c>
      <c r="H247" s="8">
        <v>64.010000000000005</v>
      </c>
    </row>
    <row r="248" spans="3:8" ht="15" customHeight="1" x14ac:dyDescent="0.2">
      <c r="C248" s="10" t="s">
        <v>94</v>
      </c>
      <c r="D248" s="10" t="s">
        <v>80</v>
      </c>
      <c r="E248" s="11">
        <v>590</v>
      </c>
      <c r="F248" s="4" t="s">
        <v>205</v>
      </c>
      <c r="G248" s="4" t="s">
        <v>206</v>
      </c>
      <c r="H248" s="8">
        <v>64.61</v>
      </c>
    </row>
    <row r="249" spans="3:8" ht="15" customHeight="1" x14ac:dyDescent="0.2">
      <c r="C249" s="10" t="s">
        <v>94</v>
      </c>
      <c r="D249" s="10" t="s">
        <v>80</v>
      </c>
      <c r="E249" s="11">
        <v>584</v>
      </c>
      <c r="F249" s="4" t="s">
        <v>205</v>
      </c>
      <c r="G249" s="4" t="s">
        <v>206</v>
      </c>
      <c r="H249" s="8">
        <v>54.87</v>
      </c>
    </row>
    <row r="250" spans="3:8" ht="15" customHeight="1" x14ac:dyDescent="0.2">
      <c r="C250" s="10" t="s">
        <v>94</v>
      </c>
      <c r="D250" s="10" t="s">
        <v>80</v>
      </c>
      <c r="E250" s="11">
        <v>579</v>
      </c>
      <c r="F250" s="4" t="s">
        <v>205</v>
      </c>
      <c r="G250" s="4" t="s">
        <v>206</v>
      </c>
      <c r="H250" s="8">
        <v>64.25</v>
      </c>
    </row>
    <row r="251" spans="3:8" ht="15" customHeight="1" x14ac:dyDescent="0.2">
      <c r="C251" s="10" t="s">
        <v>94</v>
      </c>
      <c r="D251" s="10" t="s">
        <v>80</v>
      </c>
      <c r="E251" s="11">
        <v>611</v>
      </c>
      <c r="F251" s="4" t="s">
        <v>205</v>
      </c>
      <c r="G251" s="4" t="s">
        <v>206</v>
      </c>
      <c r="H251" s="8">
        <v>56.19</v>
      </c>
    </row>
    <row r="252" spans="3:8" ht="15" customHeight="1" x14ac:dyDescent="0.2">
      <c r="C252" s="10" t="s">
        <v>94</v>
      </c>
      <c r="D252" s="10" t="s">
        <v>80</v>
      </c>
      <c r="E252" s="11">
        <v>608</v>
      </c>
      <c r="F252" s="4" t="s">
        <v>205</v>
      </c>
      <c r="G252" s="4" t="s">
        <v>206</v>
      </c>
      <c r="H252" s="8">
        <v>62.16</v>
      </c>
    </row>
    <row r="253" spans="3:8" ht="15" customHeight="1" x14ac:dyDescent="0.2">
      <c r="C253" s="10" t="s">
        <v>94</v>
      </c>
      <c r="D253" s="10" t="s">
        <v>80</v>
      </c>
      <c r="E253" s="11">
        <v>605</v>
      </c>
      <c r="F253" s="4" t="s">
        <v>205</v>
      </c>
      <c r="G253" s="4" t="s">
        <v>206</v>
      </c>
      <c r="H253" s="8">
        <v>61.09</v>
      </c>
    </row>
    <row r="254" spans="3:8" ht="15" customHeight="1" x14ac:dyDescent="0.2">
      <c r="C254" s="10" t="s">
        <v>94</v>
      </c>
      <c r="D254" s="10" t="s">
        <v>80</v>
      </c>
      <c r="E254" s="11">
        <v>600</v>
      </c>
      <c r="F254" s="4" t="s">
        <v>205</v>
      </c>
      <c r="G254" s="4" t="s">
        <v>206</v>
      </c>
      <c r="H254" s="8">
        <v>55.83</v>
      </c>
    </row>
    <row r="255" spans="3:8" ht="15" customHeight="1" x14ac:dyDescent="0.2">
      <c r="C255" s="10" t="s">
        <v>94</v>
      </c>
      <c r="D255" s="10" t="s">
        <v>80</v>
      </c>
      <c r="E255" s="11">
        <v>597</v>
      </c>
      <c r="F255" s="4" t="s">
        <v>205</v>
      </c>
      <c r="G255" s="4" t="s">
        <v>206</v>
      </c>
      <c r="H255" s="8">
        <v>61.01</v>
      </c>
    </row>
    <row r="256" spans="3:8" ht="15" customHeight="1" x14ac:dyDescent="0.2">
      <c r="C256" s="10" t="s">
        <v>94</v>
      </c>
      <c r="D256" s="10" t="s">
        <v>80</v>
      </c>
      <c r="E256" s="11">
        <v>583</v>
      </c>
      <c r="F256" s="4" t="s">
        <v>205</v>
      </c>
      <c r="G256" s="4" t="s">
        <v>206</v>
      </c>
      <c r="H256" s="8">
        <v>62.81</v>
      </c>
    </row>
    <row r="257" spans="3:8" ht="15" customHeight="1" x14ac:dyDescent="0.2">
      <c r="C257" s="10" t="s">
        <v>94</v>
      </c>
      <c r="D257" s="10" t="s">
        <v>80</v>
      </c>
      <c r="E257" s="11">
        <v>577</v>
      </c>
      <c r="F257" s="4" t="s">
        <v>205</v>
      </c>
      <c r="G257" s="4" t="s">
        <v>206</v>
      </c>
      <c r="H257" s="8">
        <v>373.59</v>
      </c>
    </row>
    <row r="258" spans="3:8" ht="15" customHeight="1" x14ac:dyDescent="0.2">
      <c r="C258" s="10" t="s">
        <v>94</v>
      </c>
      <c r="D258" s="10" t="s">
        <v>80</v>
      </c>
      <c r="E258" s="11">
        <v>613</v>
      </c>
      <c r="F258" s="4" t="s">
        <v>205</v>
      </c>
      <c r="G258" s="4" t="s">
        <v>206</v>
      </c>
      <c r="H258" s="8">
        <v>66.41</v>
      </c>
    </row>
    <row r="259" spans="3:8" ht="15" customHeight="1" x14ac:dyDescent="0.2">
      <c r="C259" s="10" t="s">
        <v>94</v>
      </c>
      <c r="D259" s="10" t="s">
        <v>80</v>
      </c>
      <c r="E259" s="11">
        <v>612</v>
      </c>
      <c r="F259" s="4" t="s">
        <v>205</v>
      </c>
      <c r="G259" s="4" t="s">
        <v>206</v>
      </c>
      <c r="H259" s="8">
        <v>61.01</v>
      </c>
    </row>
    <row r="260" spans="3:8" ht="15" customHeight="1" x14ac:dyDescent="0.2">
      <c r="C260" s="10" t="s">
        <v>94</v>
      </c>
      <c r="D260" s="10" t="s">
        <v>80</v>
      </c>
      <c r="E260" s="11">
        <v>607</v>
      </c>
      <c r="F260" s="4" t="s">
        <v>205</v>
      </c>
      <c r="G260" s="4" t="s">
        <v>206</v>
      </c>
      <c r="H260" s="8">
        <v>66.05</v>
      </c>
    </row>
    <row r="261" spans="3:8" ht="15" customHeight="1" x14ac:dyDescent="0.2">
      <c r="C261" s="10" t="s">
        <v>94</v>
      </c>
      <c r="D261" s="10" t="s">
        <v>80</v>
      </c>
      <c r="E261" s="11">
        <v>599</v>
      </c>
      <c r="F261" s="4" t="s">
        <v>205</v>
      </c>
      <c r="G261" s="4" t="s">
        <v>206</v>
      </c>
      <c r="H261" s="8">
        <v>63.89</v>
      </c>
    </row>
    <row r="262" spans="3:8" ht="15" customHeight="1" x14ac:dyDescent="0.2">
      <c r="C262" s="10" t="s">
        <v>94</v>
      </c>
      <c r="D262" s="10" t="s">
        <v>80</v>
      </c>
      <c r="E262" s="11">
        <v>596</v>
      </c>
      <c r="F262" s="4" t="s">
        <v>205</v>
      </c>
      <c r="G262" s="4" t="s">
        <v>206</v>
      </c>
      <c r="H262" s="8">
        <v>62.53</v>
      </c>
    </row>
    <row r="263" spans="3:8" ht="15" customHeight="1" x14ac:dyDescent="0.2">
      <c r="C263" s="10" t="s">
        <v>94</v>
      </c>
      <c r="D263" s="10" t="s">
        <v>80</v>
      </c>
      <c r="E263" s="11">
        <v>591</v>
      </c>
      <c r="F263" s="4" t="s">
        <v>205</v>
      </c>
      <c r="G263" s="4" t="s">
        <v>149</v>
      </c>
      <c r="H263" s="8">
        <v>64.61</v>
      </c>
    </row>
    <row r="264" spans="3:8" ht="15" customHeight="1" x14ac:dyDescent="0.2">
      <c r="C264" s="10" t="s">
        <v>94</v>
      </c>
      <c r="D264" s="10" t="s">
        <v>80</v>
      </c>
      <c r="E264" s="11">
        <v>585</v>
      </c>
      <c r="F264" s="4" t="s">
        <v>205</v>
      </c>
      <c r="G264" s="4" t="s">
        <v>206</v>
      </c>
      <c r="H264" s="8">
        <v>350.36</v>
      </c>
    </row>
    <row r="265" spans="3:8" ht="15" customHeight="1" x14ac:dyDescent="0.2">
      <c r="C265" s="10" t="s">
        <v>94</v>
      </c>
      <c r="D265" s="10" t="s">
        <v>80</v>
      </c>
      <c r="E265" s="11">
        <v>580</v>
      </c>
      <c r="F265" s="4" t="s">
        <v>205</v>
      </c>
      <c r="G265" s="4" t="s">
        <v>206</v>
      </c>
      <c r="H265" s="8">
        <v>65.33</v>
      </c>
    </row>
    <row r="266" spans="3:8" ht="15" customHeight="1" x14ac:dyDescent="0.2">
      <c r="C266" s="10" t="s">
        <v>94</v>
      </c>
      <c r="D266" s="10" t="s">
        <v>80</v>
      </c>
      <c r="E266" s="11">
        <v>575</v>
      </c>
      <c r="F266" s="4" t="s">
        <v>205</v>
      </c>
      <c r="G266" s="4" t="s">
        <v>206</v>
      </c>
      <c r="H266" s="8">
        <v>66.41</v>
      </c>
    </row>
    <row r="267" spans="3:8" ht="15" customHeight="1" x14ac:dyDescent="0.2">
      <c r="C267" s="10" t="s">
        <v>94</v>
      </c>
      <c r="D267" s="10" t="s">
        <v>80</v>
      </c>
      <c r="E267" s="11">
        <v>573</v>
      </c>
      <c r="F267" s="4" t="s">
        <v>205</v>
      </c>
      <c r="G267" s="4" t="s">
        <v>206</v>
      </c>
      <c r="H267" s="8">
        <v>55.83</v>
      </c>
    </row>
    <row r="268" spans="3:8" ht="15" customHeight="1" x14ac:dyDescent="0.2">
      <c r="C268" s="10" t="s">
        <v>94</v>
      </c>
      <c r="D268" s="10" t="s">
        <v>80</v>
      </c>
      <c r="E268" s="11">
        <v>604</v>
      </c>
      <c r="F268" s="4" t="s">
        <v>205</v>
      </c>
      <c r="G268" s="4" t="s">
        <v>206</v>
      </c>
      <c r="H268" s="8">
        <v>500.6</v>
      </c>
    </row>
    <row r="269" spans="3:8" ht="15" customHeight="1" x14ac:dyDescent="0.2">
      <c r="C269" s="10" t="s">
        <v>94</v>
      </c>
      <c r="D269" s="10" t="s">
        <v>80</v>
      </c>
      <c r="E269" s="11">
        <v>594</v>
      </c>
      <c r="F269" s="4" t="s">
        <v>205</v>
      </c>
      <c r="G269" s="4" t="s">
        <v>206</v>
      </c>
      <c r="H269" s="8">
        <v>63.89</v>
      </c>
    </row>
    <row r="270" spans="3:8" ht="15" customHeight="1" x14ac:dyDescent="0.2">
      <c r="C270" s="10" t="s">
        <v>94</v>
      </c>
      <c r="D270" s="10" t="s">
        <v>80</v>
      </c>
      <c r="E270" s="11">
        <v>586</v>
      </c>
      <c r="F270" s="4" t="s">
        <v>205</v>
      </c>
      <c r="G270" s="4" t="s">
        <v>206</v>
      </c>
      <c r="H270" s="8">
        <v>70.77</v>
      </c>
    </row>
    <row r="271" spans="3:8" ht="15" customHeight="1" x14ac:dyDescent="0.2">
      <c r="C271" s="10" t="s">
        <v>94</v>
      </c>
      <c r="D271" s="10" t="s">
        <v>94</v>
      </c>
      <c r="E271" s="11">
        <v>257</v>
      </c>
      <c r="F271" s="4" t="s">
        <v>185</v>
      </c>
      <c r="G271" s="4" t="s">
        <v>28</v>
      </c>
      <c r="H271" s="8">
        <v>750</v>
      </c>
    </row>
    <row r="272" spans="3:8" ht="15" customHeight="1" x14ac:dyDescent="0.2">
      <c r="C272" s="10" t="s">
        <v>209</v>
      </c>
      <c r="D272" s="10" t="s">
        <v>208</v>
      </c>
      <c r="E272" s="11">
        <v>1146</v>
      </c>
      <c r="F272" s="4" t="s">
        <v>105</v>
      </c>
      <c r="G272" s="4" t="s">
        <v>125</v>
      </c>
      <c r="H272" s="8">
        <v>36.11</v>
      </c>
    </row>
    <row r="273" spans="3:8" ht="15" customHeight="1" x14ac:dyDescent="0.2">
      <c r="C273" s="10" t="s">
        <v>209</v>
      </c>
      <c r="D273" s="10" t="s">
        <v>59</v>
      </c>
      <c r="E273" s="11">
        <v>2200</v>
      </c>
      <c r="F273" s="4" t="s">
        <v>211</v>
      </c>
      <c r="G273" s="4" t="s">
        <v>212</v>
      </c>
      <c r="H273" s="8">
        <v>5417.87</v>
      </c>
    </row>
    <row r="274" spans="3:8" ht="15" customHeight="1" x14ac:dyDescent="0.2">
      <c r="C274" s="10" t="s">
        <v>209</v>
      </c>
      <c r="D274" s="10" t="s">
        <v>106</v>
      </c>
      <c r="E274" s="11">
        <v>14</v>
      </c>
      <c r="F274" s="4" t="s">
        <v>213</v>
      </c>
      <c r="G274" s="4" t="s">
        <v>214</v>
      </c>
      <c r="H274" s="8">
        <v>626.08000000000004</v>
      </c>
    </row>
    <row r="275" spans="3:8" ht="15" customHeight="1" x14ac:dyDescent="0.2">
      <c r="C275" s="10" t="s">
        <v>209</v>
      </c>
      <c r="D275" s="10" t="s">
        <v>106</v>
      </c>
      <c r="E275" s="11">
        <v>15</v>
      </c>
      <c r="F275" s="4" t="s">
        <v>213</v>
      </c>
      <c r="G275" s="4" t="s">
        <v>214</v>
      </c>
      <c r="H275" s="8">
        <v>626.08000000000004</v>
      </c>
    </row>
    <row r="276" spans="3:8" ht="15" customHeight="1" x14ac:dyDescent="0.2">
      <c r="C276" s="10" t="s">
        <v>209</v>
      </c>
      <c r="D276" s="10" t="s">
        <v>108</v>
      </c>
      <c r="E276" s="11">
        <v>259</v>
      </c>
      <c r="F276" s="4" t="s">
        <v>83</v>
      </c>
      <c r="G276" s="4" t="s">
        <v>316</v>
      </c>
      <c r="H276" s="8">
        <v>50</v>
      </c>
    </row>
    <row r="277" spans="3:8" ht="15" customHeight="1" x14ac:dyDescent="0.2">
      <c r="C277" s="10" t="s">
        <v>209</v>
      </c>
      <c r="D277" s="10" t="s">
        <v>200</v>
      </c>
      <c r="E277" s="11">
        <v>31</v>
      </c>
      <c r="F277" s="4" t="s">
        <v>107</v>
      </c>
      <c r="G277" s="4" t="s">
        <v>56</v>
      </c>
      <c r="H277" s="8">
        <v>400</v>
      </c>
    </row>
    <row r="278" spans="3:8" ht="15" customHeight="1" x14ac:dyDescent="0.2">
      <c r="C278" s="10" t="s">
        <v>209</v>
      </c>
      <c r="D278" s="10" t="s">
        <v>200</v>
      </c>
      <c r="E278" s="11">
        <v>45</v>
      </c>
      <c r="F278" s="4" t="s">
        <v>50</v>
      </c>
      <c r="G278" s="4" t="s">
        <v>51</v>
      </c>
      <c r="H278" s="8">
        <v>1618.67</v>
      </c>
    </row>
    <row r="279" spans="3:8" ht="15" customHeight="1" x14ac:dyDescent="0.2">
      <c r="C279" s="10" t="s">
        <v>209</v>
      </c>
      <c r="D279" s="10" t="s">
        <v>209</v>
      </c>
      <c r="E279" s="11">
        <v>50</v>
      </c>
      <c r="F279" s="4" t="s">
        <v>119</v>
      </c>
      <c r="G279" s="4" t="s">
        <v>120</v>
      </c>
      <c r="H279" s="8">
        <v>801.6</v>
      </c>
    </row>
    <row r="280" spans="3:8" ht="15" customHeight="1" x14ac:dyDescent="0.2">
      <c r="C280" s="12" t="s">
        <v>216</v>
      </c>
      <c r="D280" s="12" t="s">
        <v>216</v>
      </c>
      <c r="E280" s="11">
        <v>0</v>
      </c>
      <c r="F280" s="13" t="s">
        <v>319</v>
      </c>
      <c r="G280" s="13" t="s">
        <v>335</v>
      </c>
      <c r="H280" s="14">
        <v>250</v>
      </c>
    </row>
    <row r="281" spans="3:8" ht="15" customHeight="1" x14ac:dyDescent="0.2">
      <c r="C281" s="10" t="s">
        <v>202</v>
      </c>
      <c r="D281" s="10" t="s">
        <v>199</v>
      </c>
      <c r="E281" s="11">
        <v>1524</v>
      </c>
      <c r="F281" s="4" t="s">
        <v>215</v>
      </c>
      <c r="G281" s="4" t="s">
        <v>44</v>
      </c>
      <c r="H281" s="8">
        <v>2256.8000000000002</v>
      </c>
    </row>
    <row r="282" spans="3:8" ht="15" customHeight="1" x14ac:dyDescent="0.2">
      <c r="C282" s="10" t="s">
        <v>202</v>
      </c>
      <c r="D282" s="10" t="s">
        <v>202</v>
      </c>
      <c r="E282" s="11">
        <v>19762</v>
      </c>
      <c r="F282" s="4" t="s">
        <v>39</v>
      </c>
      <c r="G282" s="4" t="s">
        <v>7</v>
      </c>
      <c r="H282" s="8">
        <v>2901.08</v>
      </c>
    </row>
    <row r="283" spans="3:8" ht="15" customHeight="1" x14ac:dyDescent="0.2">
      <c r="C283" s="10" t="s">
        <v>202</v>
      </c>
      <c r="D283" s="10" t="s">
        <v>216</v>
      </c>
      <c r="E283" s="11">
        <v>231861</v>
      </c>
      <c r="F283" s="4" t="s">
        <v>174</v>
      </c>
      <c r="G283" s="4" t="s">
        <v>20</v>
      </c>
      <c r="H283" s="8">
        <v>1022.08</v>
      </c>
    </row>
    <row r="284" spans="3:8" ht="15" customHeight="1" x14ac:dyDescent="0.2">
      <c r="C284" s="10" t="s">
        <v>202</v>
      </c>
      <c r="D284" s="10" t="s">
        <v>86</v>
      </c>
      <c r="E284" s="11">
        <v>2161</v>
      </c>
      <c r="F284" s="4" t="s">
        <v>24</v>
      </c>
      <c r="G284" s="4" t="s">
        <v>25</v>
      </c>
      <c r="H284" s="8">
        <v>4888</v>
      </c>
    </row>
    <row r="285" spans="3:8" ht="15" customHeight="1" x14ac:dyDescent="0.2">
      <c r="C285" s="10" t="s">
        <v>202</v>
      </c>
      <c r="D285" s="10" t="s">
        <v>130</v>
      </c>
      <c r="E285" s="11">
        <v>11418</v>
      </c>
      <c r="F285" s="4" t="s">
        <v>109</v>
      </c>
      <c r="G285" s="4" t="s">
        <v>7</v>
      </c>
      <c r="H285" s="8">
        <v>867.48</v>
      </c>
    </row>
    <row r="286" spans="3:8" ht="15" customHeight="1" x14ac:dyDescent="0.2">
      <c r="C286" s="10" t="s">
        <v>202</v>
      </c>
      <c r="D286" s="10" t="s">
        <v>217</v>
      </c>
      <c r="E286" s="11">
        <v>433</v>
      </c>
      <c r="F286" s="4" t="s">
        <v>218</v>
      </c>
      <c r="G286" s="4" t="s">
        <v>188</v>
      </c>
      <c r="H286" s="8">
        <v>144.22999999999999</v>
      </c>
    </row>
    <row r="287" spans="3:8" ht="15" customHeight="1" x14ac:dyDescent="0.2">
      <c r="C287" s="10" t="s">
        <v>219</v>
      </c>
      <c r="D287" s="10" t="s">
        <v>219</v>
      </c>
      <c r="E287" s="11">
        <v>16424</v>
      </c>
      <c r="F287" s="4" t="s">
        <v>220</v>
      </c>
      <c r="G287" s="4" t="s">
        <v>20</v>
      </c>
      <c r="H287" s="8">
        <v>43.61</v>
      </c>
    </row>
    <row r="288" spans="3:8" ht="15" customHeight="1" x14ac:dyDescent="0.2">
      <c r="C288" s="10" t="s">
        <v>222</v>
      </c>
      <c r="D288" s="10" t="s">
        <v>221</v>
      </c>
      <c r="E288" s="11">
        <v>602024</v>
      </c>
      <c r="F288" s="4" t="s">
        <v>95</v>
      </c>
      <c r="G288" s="4" t="s">
        <v>7</v>
      </c>
      <c r="H288" s="8">
        <v>1791.8</v>
      </c>
    </row>
    <row r="289" spans="3:8" ht="15" customHeight="1" x14ac:dyDescent="0.2">
      <c r="C289" s="10" t="s">
        <v>224</v>
      </c>
      <c r="D289" s="10" t="s">
        <v>4</v>
      </c>
      <c r="E289" s="11">
        <v>93400</v>
      </c>
      <c r="F289" s="4" t="s">
        <v>223</v>
      </c>
      <c r="G289" s="4" t="s">
        <v>73</v>
      </c>
      <c r="H289" s="8">
        <v>905</v>
      </c>
    </row>
    <row r="290" spans="3:8" ht="15" customHeight="1" x14ac:dyDescent="0.2">
      <c r="C290" s="10" t="s">
        <v>224</v>
      </c>
      <c r="D290" s="10" t="s">
        <v>216</v>
      </c>
      <c r="E290" s="11">
        <v>457967</v>
      </c>
      <c r="F290" s="4" t="s">
        <v>79</v>
      </c>
      <c r="G290" s="4" t="s">
        <v>7</v>
      </c>
      <c r="H290" s="8">
        <v>6875.1</v>
      </c>
    </row>
    <row r="291" spans="3:8" ht="15" customHeight="1" x14ac:dyDescent="0.2">
      <c r="C291" s="10" t="s">
        <v>224</v>
      </c>
      <c r="D291" s="10" t="s">
        <v>225</v>
      </c>
      <c r="E291" s="11">
        <v>1143</v>
      </c>
      <c r="F291" s="4" t="s">
        <v>31</v>
      </c>
      <c r="G291" s="4" t="s">
        <v>56</v>
      </c>
      <c r="H291" s="8">
        <v>2244</v>
      </c>
    </row>
    <row r="292" spans="3:8" ht="15" customHeight="1" x14ac:dyDescent="0.2">
      <c r="C292" s="10" t="s">
        <v>224</v>
      </c>
      <c r="D292" s="10" t="s">
        <v>224</v>
      </c>
      <c r="E292" s="11">
        <v>461015</v>
      </c>
      <c r="F292" s="4" t="s">
        <v>79</v>
      </c>
      <c r="G292" s="4" t="s">
        <v>7</v>
      </c>
      <c r="H292" s="8">
        <v>6884.43</v>
      </c>
    </row>
    <row r="293" spans="3:8" ht="15" customHeight="1" x14ac:dyDescent="0.2">
      <c r="C293" s="10" t="s">
        <v>224</v>
      </c>
      <c r="D293" s="10" t="s">
        <v>224</v>
      </c>
      <c r="E293" s="11">
        <v>461014</v>
      </c>
      <c r="F293" s="4" t="s">
        <v>79</v>
      </c>
      <c r="G293" s="4" t="s">
        <v>7</v>
      </c>
      <c r="H293" s="8">
        <v>6866.38</v>
      </c>
    </row>
    <row r="294" spans="3:8" ht="15" customHeight="1" x14ac:dyDescent="0.2">
      <c r="C294" s="10" t="s">
        <v>224</v>
      </c>
      <c r="D294" s="10" t="s">
        <v>194</v>
      </c>
      <c r="E294" s="11">
        <v>110187</v>
      </c>
      <c r="F294" s="4" t="s">
        <v>39</v>
      </c>
      <c r="G294" s="4" t="s">
        <v>7</v>
      </c>
      <c r="H294" s="8">
        <v>662</v>
      </c>
    </row>
    <row r="295" spans="3:8" ht="15" customHeight="1" x14ac:dyDescent="0.2">
      <c r="C295" s="10" t="s">
        <v>224</v>
      </c>
      <c r="D295" s="10" t="s">
        <v>194</v>
      </c>
      <c r="E295" s="11">
        <v>6093</v>
      </c>
      <c r="F295" s="4" t="s">
        <v>226</v>
      </c>
      <c r="G295" s="4" t="s">
        <v>20</v>
      </c>
      <c r="H295" s="8">
        <v>3082</v>
      </c>
    </row>
    <row r="296" spans="3:8" ht="15" customHeight="1" x14ac:dyDescent="0.2">
      <c r="C296" s="10" t="s">
        <v>224</v>
      </c>
      <c r="D296" s="10" t="s">
        <v>81</v>
      </c>
      <c r="E296" s="11">
        <v>73</v>
      </c>
      <c r="F296" s="4" t="s">
        <v>111</v>
      </c>
      <c r="G296" s="4" t="s">
        <v>112</v>
      </c>
      <c r="H296" s="8">
        <v>4008</v>
      </c>
    </row>
    <row r="297" spans="3:8" ht="15" customHeight="1" x14ac:dyDescent="0.2">
      <c r="C297" s="10" t="s">
        <v>224</v>
      </c>
      <c r="D297" s="10" t="s">
        <v>100</v>
      </c>
      <c r="E297" s="11">
        <v>1824</v>
      </c>
      <c r="F297" s="4" t="s">
        <v>55</v>
      </c>
      <c r="G297" s="4" t="s">
        <v>56</v>
      </c>
      <c r="H297" s="8">
        <v>1560</v>
      </c>
    </row>
    <row r="298" spans="3:8" ht="15" customHeight="1" x14ac:dyDescent="0.2">
      <c r="C298" s="10" t="s">
        <v>224</v>
      </c>
      <c r="D298" s="10" t="s">
        <v>216</v>
      </c>
      <c r="E298" s="11">
        <v>43</v>
      </c>
      <c r="F298" s="4" t="s">
        <v>68</v>
      </c>
      <c r="G298" s="4" t="s">
        <v>56</v>
      </c>
      <c r="H298" s="8">
        <v>4660</v>
      </c>
    </row>
    <row r="299" spans="3:8" ht="15" customHeight="1" x14ac:dyDescent="0.2">
      <c r="C299" s="10" t="s">
        <v>224</v>
      </c>
      <c r="D299" s="10" t="s">
        <v>130</v>
      </c>
      <c r="E299" s="11">
        <v>402249</v>
      </c>
      <c r="F299" s="4" t="s">
        <v>227</v>
      </c>
      <c r="G299" s="4" t="s">
        <v>28</v>
      </c>
      <c r="H299" s="8">
        <v>321.24</v>
      </c>
    </row>
    <row r="300" spans="3:8" ht="15" customHeight="1" x14ac:dyDescent="0.2">
      <c r="C300" s="10" t="s">
        <v>224</v>
      </c>
      <c r="D300" s="10" t="s">
        <v>130</v>
      </c>
      <c r="E300" s="11">
        <v>1368</v>
      </c>
      <c r="F300" s="4" t="s">
        <v>228</v>
      </c>
      <c r="G300" s="4" t="s">
        <v>28</v>
      </c>
      <c r="H300" s="8">
        <v>104.53</v>
      </c>
    </row>
    <row r="301" spans="3:8" ht="15" customHeight="1" x14ac:dyDescent="0.2">
      <c r="C301" s="10" t="s">
        <v>224</v>
      </c>
      <c r="D301" s="10" t="s">
        <v>130</v>
      </c>
      <c r="E301" s="11">
        <v>874</v>
      </c>
      <c r="F301" s="4" t="s">
        <v>186</v>
      </c>
      <c r="G301" s="4" t="s">
        <v>188</v>
      </c>
      <c r="H301" s="8">
        <v>15764.7</v>
      </c>
    </row>
    <row r="302" spans="3:8" ht="15" customHeight="1" x14ac:dyDescent="0.2">
      <c r="C302" s="10" t="s">
        <v>230</v>
      </c>
      <c r="D302" s="10" t="s">
        <v>224</v>
      </c>
      <c r="E302" s="11">
        <v>6670</v>
      </c>
      <c r="F302" s="4" t="s">
        <v>229</v>
      </c>
      <c r="G302" s="4" t="s">
        <v>231</v>
      </c>
      <c r="H302" s="8">
        <v>255</v>
      </c>
    </row>
    <row r="303" spans="3:8" ht="15" customHeight="1" x14ac:dyDescent="0.2">
      <c r="C303" s="10" t="s">
        <v>230</v>
      </c>
      <c r="D303" s="10" t="s">
        <v>191</v>
      </c>
      <c r="E303" s="11">
        <v>374991</v>
      </c>
      <c r="F303" s="4" t="s">
        <v>5</v>
      </c>
      <c r="G303" s="4" t="s">
        <v>7</v>
      </c>
      <c r="H303" s="8">
        <f>5293.16-358.43</f>
        <v>4934.7299999999996</v>
      </c>
    </row>
    <row r="304" spans="3:8" ht="15" customHeight="1" x14ac:dyDescent="0.2">
      <c r="C304" s="10" t="s">
        <v>230</v>
      </c>
      <c r="D304" s="10" t="s">
        <v>191</v>
      </c>
      <c r="E304" s="11">
        <v>374990</v>
      </c>
      <c r="F304" s="4" t="s">
        <v>5</v>
      </c>
      <c r="G304" s="4" t="s">
        <v>7</v>
      </c>
      <c r="H304" s="8">
        <f>20764.43-1428.25</f>
        <v>19336.18</v>
      </c>
    </row>
    <row r="305" spans="3:8" ht="15" customHeight="1" x14ac:dyDescent="0.2">
      <c r="C305" s="10" t="s">
        <v>230</v>
      </c>
      <c r="D305" s="10" t="s">
        <v>191</v>
      </c>
      <c r="E305" s="11">
        <v>375064</v>
      </c>
      <c r="F305" s="4" t="s">
        <v>5</v>
      </c>
      <c r="G305" s="4" t="s">
        <v>7</v>
      </c>
      <c r="H305" s="8">
        <f>261.87-82.01</f>
        <v>179.86</v>
      </c>
    </row>
    <row r="306" spans="3:8" ht="15" customHeight="1" x14ac:dyDescent="0.2">
      <c r="C306" s="10" t="s">
        <v>230</v>
      </c>
      <c r="D306" s="10" t="s">
        <v>191</v>
      </c>
      <c r="E306" s="11">
        <v>375211</v>
      </c>
      <c r="F306" s="4" t="s">
        <v>5</v>
      </c>
      <c r="G306" s="4" t="s">
        <v>7</v>
      </c>
      <c r="H306" s="8">
        <f>60-10-1.15</f>
        <v>48.85</v>
      </c>
    </row>
    <row r="307" spans="3:8" ht="15" customHeight="1" x14ac:dyDescent="0.2">
      <c r="C307" s="12" t="s">
        <v>230</v>
      </c>
      <c r="D307" s="12" t="s">
        <v>230</v>
      </c>
      <c r="E307" s="11">
        <v>0</v>
      </c>
      <c r="F307" s="4" t="s">
        <v>317</v>
      </c>
      <c r="G307" s="4" t="s">
        <v>320</v>
      </c>
      <c r="H307" s="14">
        <v>25</v>
      </c>
    </row>
    <row r="308" spans="3:8" ht="15" customHeight="1" x14ac:dyDescent="0.2">
      <c r="C308" s="10" t="s">
        <v>233</v>
      </c>
      <c r="D308" s="10" t="s">
        <v>210</v>
      </c>
      <c r="E308" s="11">
        <v>121</v>
      </c>
      <c r="F308" s="4" t="s">
        <v>232</v>
      </c>
      <c r="G308" s="4" t="s">
        <v>234</v>
      </c>
      <c r="H308" s="8">
        <v>2458.8000000000002</v>
      </c>
    </row>
    <row r="309" spans="3:8" ht="15" customHeight="1" x14ac:dyDescent="0.2">
      <c r="C309" s="10" t="s">
        <v>233</v>
      </c>
      <c r="D309" s="10" t="s">
        <v>210</v>
      </c>
      <c r="E309" s="11">
        <v>122</v>
      </c>
      <c r="F309" s="4" t="s">
        <v>232</v>
      </c>
      <c r="G309" s="4" t="s">
        <v>235</v>
      </c>
      <c r="H309" s="8">
        <v>200</v>
      </c>
    </row>
    <row r="310" spans="3:8" ht="15" customHeight="1" x14ac:dyDescent="0.2">
      <c r="C310" s="10" t="s">
        <v>238</v>
      </c>
      <c r="D310" s="10" t="s">
        <v>236</v>
      </c>
      <c r="E310" s="11">
        <v>24</v>
      </c>
      <c r="F310" s="4" t="s">
        <v>237</v>
      </c>
      <c r="G310" s="4" t="s">
        <v>73</v>
      </c>
      <c r="H310" s="8">
        <v>150</v>
      </c>
    </row>
    <row r="311" spans="3:8" ht="15" customHeight="1" x14ac:dyDescent="0.2">
      <c r="C311" s="12" t="s">
        <v>238</v>
      </c>
      <c r="D311" s="12" t="s">
        <v>238</v>
      </c>
      <c r="E311" s="11">
        <v>0</v>
      </c>
      <c r="F311" s="11" t="s">
        <v>336</v>
      </c>
      <c r="G311" s="13" t="s">
        <v>337</v>
      </c>
      <c r="H311" s="14">
        <v>550</v>
      </c>
    </row>
    <row r="312" spans="3:8" ht="15" customHeight="1" x14ac:dyDescent="0.2">
      <c r="C312" s="10" t="s">
        <v>240</v>
      </c>
      <c r="D312" s="10" t="s">
        <v>217</v>
      </c>
      <c r="E312" s="11">
        <v>3024</v>
      </c>
      <c r="F312" s="4" t="s">
        <v>239</v>
      </c>
      <c r="G312" s="4" t="s">
        <v>44</v>
      </c>
      <c r="H312" s="8">
        <v>2598</v>
      </c>
    </row>
    <row r="313" spans="3:8" ht="15" customHeight="1" x14ac:dyDescent="0.2">
      <c r="C313" s="10" t="s">
        <v>240</v>
      </c>
      <c r="D313" s="10" t="s">
        <v>241</v>
      </c>
      <c r="E313" s="11">
        <v>4124</v>
      </c>
      <c r="F313" s="4" t="s">
        <v>118</v>
      </c>
      <c r="G313" s="4" t="s">
        <v>56</v>
      </c>
      <c r="H313" s="8">
        <v>697.5</v>
      </c>
    </row>
    <row r="314" spans="3:8" ht="15" customHeight="1" x14ac:dyDescent="0.2">
      <c r="C314" s="10" t="s">
        <v>240</v>
      </c>
      <c r="D314" s="10" t="s">
        <v>241</v>
      </c>
      <c r="E314" s="11">
        <v>203</v>
      </c>
      <c r="F314" s="4" t="s">
        <v>169</v>
      </c>
      <c r="G314" s="4" t="s">
        <v>170</v>
      </c>
      <c r="H314" s="8">
        <v>6892</v>
      </c>
    </row>
    <row r="315" spans="3:8" ht="15" customHeight="1" x14ac:dyDescent="0.2">
      <c r="C315" s="10" t="s">
        <v>187</v>
      </c>
      <c r="D315" s="10" t="s">
        <v>241</v>
      </c>
      <c r="E315" s="11">
        <v>242</v>
      </c>
      <c r="F315" s="4" t="s">
        <v>127</v>
      </c>
      <c r="G315" s="4" t="s">
        <v>242</v>
      </c>
      <c r="H315" s="8">
        <v>25000</v>
      </c>
    </row>
    <row r="316" spans="3:8" ht="15" customHeight="1" x14ac:dyDescent="0.2">
      <c r="C316" s="10" t="s">
        <v>187</v>
      </c>
      <c r="D316" s="10" t="s">
        <v>160</v>
      </c>
      <c r="E316" s="11">
        <v>264</v>
      </c>
      <c r="F316" s="4" t="s">
        <v>105</v>
      </c>
      <c r="G316" s="4" t="s">
        <v>7</v>
      </c>
      <c r="H316" s="8">
        <v>362.89</v>
      </c>
    </row>
    <row r="317" spans="3:8" ht="15" customHeight="1" x14ac:dyDescent="0.2">
      <c r="C317" s="10" t="s">
        <v>187</v>
      </c>
      <c r="D317" s="10" t="s">
        <v>241</v>
      </c>
      <c r="E317" s="11">
        <v>33</v>
      </c>
      <c r="F317" s="4" t="s">
        <v>137</v>
      </c>
      <c r="G317" s="4" t="s">
        <v>14</v>
      </c>
      <c r="H317" s="8">
        <v>1050</v>
      </c>
    </row>
    <row r="318" spans="3:8" ht="15" customHeight="1" x14ac:dyDescent="0.2">
      <c r="C318" s="10" t="s">
        <v>187</v>
      </c>
      <c r="D318" s="10" t="s">
        <v>241</v>
      </c>
      <c r="E318" s="11">
        <v>34</v>
      </c>
      <c r="F318" s="4" t="s">
        <v>137</v>
      </c>
      <c r="G318" s="4" t="s">
        <v>28</v>
      </c>
      <c r="H318" s="8">
        <v>3200</v>
      </c>
    </row>
    <row r="319" spans="3:8" ht="15" customHeight="1" x14ac:dyDescent="0.2">
      <c r="C319" s="10" t="s">
        <v>187</v>
      </c>
      <c r="D319" s="10" t="s">
        <v>241</v>
      </c>
      <c r="E319" s="11">
        <v>204</v>
      </c>
      <c r="F319" s="4" t="s">
        <v>243</v>
      </c>
      <c r="G319" s="4" t="s">
        <v>20</v>
      </c>
      <c r="H319" s="8">
        <v>900</v>
      </c>
    </row>
    <row r="320" spans="3:8" ht="15" customHeight="1" x14ac:dyDescent="0.2">
      <c r="C320" s="10" t="s">
        <v>187</v>
      </c>
      <c r="D320" s="10" t="s">
        <v>241</v>
      </c>
      <c r="E320" s="11">
        <v>776</v>
      </c>
      <c r="F320" s="4" t="s">
        <v>244</v>
      </c>
      <c r="G320" s="4" t="s">
        <v>181</v>
      </c>
      <c r="H320" s="8">
        <v>5400</v>
      </c>
    </row>
    <row r="321" spans="3:8" ht="15" customHeight="1" x14ac:dyDescent="0.2">
      <c r="C321" s="10" t="s">
        <v>187</v>
      </c>
      <c r="D321" s="10" t="s">
        <v>194</v>
      </c>
      <c r="E321" s="11">
        <v>5924</v>
      </c>
      <c r="F321" s="4" t="s">
        <v>26</v>
      </c>
      <c r="G321" s="4" t="s">
        <v>28</v>
      </c>
      <c r="H321" s="8">
        <v>850</v>
      </c>
    </row>
    <row r="322" spans="3:8" ht="15" customHeight="1" x14ac:dyDescent="0.2">
      <c r="C322" s="10" t="s">
        <v>187</v>
      </c>
      <c r="D322" s="10" t="s">
        <v>194</v>
      </c>
      <c r="E322" s="11">
        <v>5824</v>
      </c>
      <c r="F322" s="4" t="s">
        <v>26</v>
      </c>
      <c r="G322" s="4" t="s">
        <v>28</v>
      </c>
      <c r="H322" s="8">
        <v>600</v>
      </c>
    </row>
    <row r="323" spans="3:8" ht="15" customHeight="1" x14ac:dyDescent="0.2">
      <c r="C323" s="10" t="s">
        <v>187</v>
      </c>
      <c r="D323" s="10" t="s">
        <v>191</v>
      </c>
      <c r="E323" s="11">
        <v>900</v>
      </c>
      <c r="F323" s="4" t="s">
        <v>178</v>
      </c>
      <c r="G323" s="4" t="s">
        <v>20</v>
      </c>
      <c r="H323" s="8">
        <v>3912.5</v>
      </c>
    </row>
    <row r="324" spans="3:8" ht="15" customHeight="1" x14ac:dyDescent="0.2">
      <c r="C324" s="10" t="s">
        <v>187</v>
      </c>
      <c r="D324" s="10" t="s">
        <v>191</v>
      </c>
      <c r="E324" s="11">
        <v>901</v>
      </c>
      <c r="F324" s="4" t="s">
        <v>178</v>
      </c>
      <c r="G324" s="4" t="s">
        <v>20</v>
      </c>
      <c r="H324" s="8">
        <v>4928</v>
      </c>
    </row>
    <row r="325" spans="3:8" ht="15" customHeight="1" x14ac:dyDescent="0.2">
      <c r="C325" s="10" t="s">
        <v>187</v>
      </c>
      <c r="D325" s="10" t="s">
        <v>191</v>
      </c>
      <c r="E325" s="11">
        <v>899</v>
      </c>
      <c r="F325" s="4" t="s">
        <v>178</v>
      </c>
      <c r="G325" s="4" t="s">
        <v>20</v>
      </c>
      <c r="H325" s="8">
        <v>2520</v>
      </c>
    </row>
    <row r="326" spans="3:8" ht="15" customHeight="1" x14ac:dyDescent="0.2">
      <c r="C326" s="10" t="s">
        <v>187</v>
      </c>
      <c r="D326" s="10" t="s">
        <v>222</v>
      </c>
      <c r="E326" s="11">
        <v>282024</v>
      </c>
      <c r="F326" s="4" t="s">
        <v>245</v>
      </c>
      <c r="G326" s="4" t="s">
        <v>15</v>
      </c>
      <c r="H326" s="8">
        <v>190</v>
      </c>
    </row>
    <row r="327" spans="3:8" ht="15" customHeight="1" x14ac:dyDescent="0.2">
      <c r="C327" s="10" t="s">
        <v>187</v>
      </c>
      <c r="D327" s="10" t="s">
        <v>222</v>
      </c>
      <c r="E327" s="11">
        <v>272024</v>
      </c>
      <c r="F327" s="4" t="s">
        <v>245</v>
      </c>
      <c r="G327" s="4" t="s">
        <v>15</v>
      </c>
      <c r="H327" s="8">
        <v>198</v>
      </c>
    </row>
    <row r="328" spans="3:8" ht="15" customHeight="1" x14ac:dyDescent="0.2">
      <c r="C328" s="10" t="s">
        <v>187</v>
      </c>
      <c r="D328" s="10" t="s">
        <v>233</v>
      </c>
      <c r="E328" s="11">
        <v>4524</v>
      </c>
      <c r="F328" s="4" t="s">
        <v>77</v>
      </c>
      <c r="G328" s="4" t="s">
        <v>20</v>
      </c>
      <c r="H328" s="8">
        <v>2350</v>
      </c>
    </row>
    <row r="329" spans="3:8" ht="15" customHeight="1" x14ac:dyDescent="0.2">
      <c r="C329" s="10" t="s">
        <v>187</v>
      </c>
      <c r="D329" s="10" t="s">
        <v>233</v>
      </c>
      <c r="E329" s="11">
        <v>4724</v>
      </c>
      <c r="F329" s="4" t="s">
        <v>77</v>
      </c>
      <c r="G329" s="4" t="s">
        <v>20</v>
      </c>
      <c r="H329" s="8">
        <v>2350</v>
      </c>
    </row>
    <row r="330" spans="3:8" ht="15" customHeight="1" x14ac:dyDescent="0.2">
      <c r="C330" s="10" t="s">
        <v>187</v>
      </c>
      <c r="D330" s="10" t="s">
        <v>233</v>
      </c>
      <c r="E330" s="11">
        <v>4624</v>
      </c>
      <c r="F330" s="4" t="s">
        <v>77</v>
      </c>
      <c r="G330" s="4" t="s">
        <v>20</v>
      </c>
      <c r="H330" s="8">
        <v>2350</v>
      </c>
    </row>
    <row r="331" spans="3:8" ht="15" customHeight="1" x14ac:dyDescent="0.2">
      <c r="C331" s="10" t="s">
        <v>187</v>
      </c>
      <c r="D331" s="10" t="s">
        <v>241</v>
      </c>
      <c r="E331" s="11">
        <v>9025</v>
      </c>
      <c r="F331" s="4" t="s">
        <v>246</v>
      </c>
      <c r="G331" s="4" t="s">
        <v>155</v>
      </c>
      <c r="H331" s="8">
        <v>995</v>
      </c>
    </row>
    <row r="332" spans="3:8" ht="15" customHeight="1" x14ac:dyDescent="0.2">
      <c r="C332" s="10" t="s">
        <v>187</v>
      </c>
      <c r="D332" s="10" t="s">
        <v>241</v>
      </c>
      <c r="E332" s="11">
        <v>9024</v>
      </c>
      <c r="F332" s="4" t="s">
        <v>246</v>
      </c>
      <c r="G332" s="4" t="s">
        <v>155</v>
      </c>
      <c r="H332" s="8">
        <v>455</v>
      </c>
    </row>
    <row r="333" spans="3:8" ht="15" customHeight="1" x14ac:dyDescent="0.2">
      <c r="C333" s="10" t="s">
        <v>187</v>
      </c>
      <c r="D333" s="10" t="s">
        <v>241</v>
      </c>
      <c r="E333" s="11">
        <v>9029</v>
      </c>
      <c r="F333" s="4" t="s">
        <v>246</v>
      </c>
      <c r="G333" s="4" t="s">
        <v>155</v>
      </c>
      <c r="H333" s="8">
        <v>455</v>
      </c>
    </row>
    <row r="334" spans="3:8" ht="15" customHeight="1" x14ac:dyDescent="0.2">
      <c r="C334" s="10" t="s">
        <v>187</v>
      </c>
      <c r="D334" s="10" t="s">
        <v>241</v>
      </c>
      <c r="E334" s="11">
        <v>9022</v>
      </c>
      <c r="F334" s="4" t="s">
        <v>246</v>
      </c>
      <c r="G334" s="4" t="s">
        <v>155</v>
      </c>
      <c r="H334" s="8">
        <v>455</v>
      </c>
    </row>
    <row r="335" spans="3:8" ht="15" customHeight="1" x14ac:dyDescent="0.2">
      <c r="C335" s="10" t="s">
        <v>187</v>
      </c>
      <c r="D335" s="10" t="s">
        <v>241</v>
      </c>
      <c r="E335" s="11">
        <v>9032</v>
      </c>
      <c r="F335" s="4" t="s">
        <v>246</v>
      </c>
      <c r="G335" s="4" t="s">
        <v>155</v>
      </c>
      <c r="H335" s="8">
        <v>455</v>
      </c>
    </row>
    <row r="336" spans="3:8" ht="15" customHeight="1" x14ac:dyDescent="0.2">
      <c r="C336" s="10" t="s">
        <v>187</v>
      </c>
      <c r="D336" s="10" t="s">
        <v>241</v>
      </c>
      <c r="E336" s="11">
        <v>9021</v>
      </c>
      <c r="F336" s="4" t="s">
        <v>246</v>
      </c>
      <c r="G336" s="4" t="s">
        <v>155</v>
      </c>
      <c r="H336" s="8">
        <v>995</v>
      </c>
    </row>
    <row r="337" spans="3:8" ht="15" customHeight="1" x14ac:dyDescent="0.2">
      <c r="C337" s="10" t="s">
        <v>187</v>
      </c>
      <c r="D337" s="10" t="s">
        <v>241</v>
      </c>
      <c r="E337" s="11">
        <v>9026</v>
      </c>
      <c r="F337" s="4" t="s">
        <v>246</v>
      </c>
      <c r="G337" s="4" t="s">
        <v>155</v>
      </c>
      <c r="H337" s="8">
        <v>455</v>
      </c>
    </row>
    <row r="338" spans="3:8" ht="15" customHeight="1" x14ac:dyDescent="0.2">
      <c r="C338" s="10" t="s">
        <v>187</v>
      </c>
      <c r="D338" s="10" t="s">
        <v>241</v>
      </c>
      <c r="E338" s="11">
        <v>9033</v>
      </c>
      <c r="F338" s="4" t="s">
        <v>246</v>
      </c>
      <c r="G338" s="4" t="s">
        <v>155</v>
      </c>
      <c r="H338" s="8">
        <v>995</v>
      </c>
    </row>
    <row r="339" spans="3:8" ht="15" customHeight="1" x14ac:dyDescent="0.2">
      <c r="C339" s="10" t="s">
        <v>187</v>
      </c>
      <c r="D339" s="10" t="s">
        <v>241</v>
      </c>
      <c r="E339" s="11">
        <v>9027</v>
      </c>
      <c r="F339" s="4" t="s">
        <v>246</v>
      </c>
      <c r="G339" s="4" t="s">
        <v>155</v>
      </c>
      <c r="H339" s="8">
        <v>340</v>
      </c>
    </row>
    <row r="340" spans="3:8" ht="15" customHeight="1" x14ac:dyDescent="0.2">
      <c r="C340" s="10" t="s">
        <v>187</v>
      </c>
      <c r="D340" s="10" t="s">
        <v>241</v>
      </c>
      <c r="E340" s="11">
        <v>9023</v>
      </c>
      <c r="F340" s="4" t="s">
        <v>246</v>
      </c>
      <c r="G340" s="4" t="s">
        <v>155</v>
      </c>
      <c r="H340" s="8">
        <v>340</v>
      </c>
    </row>
    <row r="341" spans="3:8" ht="15" customHeight="1" x14ac:dyDescent="0.2">
      <c r="C341" s="10" t="s">
        <v>187</v>
      </c>
      <c r="D341" s="10" t="s">
        <v>241</v>
      </c>
      <c r="E341" s="11">
        <v>9035</v>
      </c>
      <c r="F341" s="4" t="s">
        <v>246</v>
      </c>
      <c r="G341" s="4" t="s">
        <v>155</v>
      </c>
      <c r="H341" s="8">
        <v>345</v>
      </c>
    </row>
    <row r="342" spans="3:8" ht="15" customHeight="1" x14ac:dyDescent="0.2">
      <c r="C342" s="10" t="s">
        <v>187</v>
      </c>
      <c r="D342" s="10" t="s">
        <v>241</v>
      </c>
      <c r="E342" s="11">
        <v>9028</v>
      </c>
      <c r="F342" s="4" t="s">
        <v>246</v>
      </c>
      <c r="G342" s="4" t="s">
        <v>155</v>
      </c>
      <c r="H342" s="8">
        <v>455</v>
      </c>
    </row>
    <row r="343" spans="3:8" ht="15" customHeight="1" x14ac:dyDescent="0.2">
      <c r="C343" s="10" t="s">
        <v>187</v>
      </c>
      <c r="D343" s="10" t="s">
        <v>241</v>
      </c>
      <c r="E343" s="11">
        <v>9030</v>
      </c>
      <c r="F343" s="4" t="s">
        <v>246</v>
      </c>
      <c r="G343" s="4" t="s">
        <v>155</v>
      </c>
      <c r="H343" s="8">
        <v>345</v>
      </c>
    </row>
    <row r="344" spans="3:8" ht="15" customHeight="1" x14ac:dyDescent="0.2">
      <c r="C344" s="10" t="s">
        <v>187</v>
      </c>
      <c r="D344" s="10" t="s">
        <v>241</v>
      </c>
      <c r="E344" s="11">
        <v>9034</v>
      </c>
      <c r="F344" s="4" t="s">
        <v>246</v>
      </c>
      <c r="G344" s="4" t="s">
        <v>155</v>
      </c>
      <c r="H344" s="8">
        <v>345</v>
      </c>
    </row>
    <row r="345" spans="3:8" ht="15" customHeight="1" x14ac:dyDescent="0.2">
      <c r="C345" s="10" t="s">
        <v>187</v>
      </c>
      <c r="D345" s="10" t="s">
        <v>241</v>
      </c>
      <c r="E345" s="11">
        <v>9031</v>
      </c>
      <c r="F345" s="4" t="s">
        <v>246</v>
      </c>
      <c r="G345" s="4" t="s">
        <v>155</v>
      </c>
      <c r="H345" s="8">
        <v>340</v>
      </c>
    </row>
    <row r="346" spans="3:8" ht="15" customHeight="1" x14ac:dyDescent="0.2">
      <c r="C346" s="10" t="s">
        <v>187</v>
      </c>
      <c r="D346" s="10" t="s">
        <v>233</v>
      </c>
      <c r="E346" s="11">
        <v>673</v>
      </c>
      <c r="F346" s="4" t="s">
        <v>36</v>
      </c>
      <c r="G346" s="4" t="s">
        <v>37</v>
      </c>
      <c r="H346" s="8">
        <v>241.6</v>
      </c>
    </row>
    <row r="347" spans="3:8" ht="15" customHeight="1" x14ac:dyDescent="0.2">
      <c r="C347" s="10" t="s">
        <v>187</v>
      </c>
      <c r="D347" s="10" t="s">
        <v>247</v>
      </c>
      <c r="E347" s="11">
        <v>84</v>
      </c>
      <c r="F347" s="4" t="s">
        <v>74</v>
      </c>
      <c r="G347" s="4" t="s">
        <v>14</v>
      </c>
      <c r="H347" s="8">
        <v>3200</v>
      </c>
    </row>
    <row r="348" spans="3:8" ht="15" customHeight="1" x14ac:dyDescent="0.2">
      <c r="C348" s="10" t="s">
        <v>187</v>
      </c>
      <c r="D348" s="10" t="s">
        <v>241</v>
      </c>
      <c r="E348" s="11">
        <v>2001</v>
      </c>
      <c r="F348" s="4" t="s">
        <v>152</v>
      </c>
      <c r="G348" s="4" t="s">
        <v>153</v>
      </c>
      <c r="H348" s="8">
        <v>12655.08</v>
      </c>
    </row>
    <row r="349" spans="3:8" ht="15" customHeight="1" x14ac:dyDescent="0.2">
      <c r="C349" s="10" t="s">
        <v>187</v>
      </c>
      <c r="D349" s="10" t="s">
        <v>241</v>
      </c>
      <c r="E349" s="11">
        <v>2192</v>
      </c>
      <c r="F349" s="4" t="s">
        <v>248</v>
      </c>
      <c r="G349" s="4" t="s">
        <v>15</v>
      </c>
      <c r="H349" s="8">
        <v>21841.599999999999</v>
      </c>
    </row>
    <row r="350" spans="3:8" ht="15" customHeight="1" x14ac:dyDescent="0.2">
      <c r="C350" s="10" t="s">
        <v>187</v>
      </c>
      <c r="D350" s="10" t="s">
        <v>241</v>
      </c>
      <c r="E350" s="11">
        <v>1282</v>
      </c>
      <c r="F350" s="4" t="s">
        <v>147</v>
      </c>
      <c r="G350" s="4" t="s">
        <v>14</v>
      </c>
      <c r="H350" s="8">
        <v>91.88</v>
      </c>
    </row>
    <row r="351" spans="3:8" ht="15" customHeight="1" x14ac:dyDescent="0.2">
      <c r="C351" s="10" t="s">
        <v>187</v>
      </c>
      <c r="D351" s="10" t="s">
        <v>57</v>
      </c>
      <c r="E351" s="11">
        <v>106224</v>
      </c>
      <c r="F351" s="4" t="s">
        <v>58</v>
      </c>
      <c r="G351" s="4" t="s">
        <v>44</v>
      </c>
      <c r="H351" s="8">
        <v>50</v>
      </c>
    </row>
    <row r="352" spans="3:8" ht="15" customHeight="1" x14ac:dyDescent="0.2">
      <c r="C352" s="10" t="s">
        <v>187</v>
      </c>
      <c r="D352" s="10" t="s">
        <v>241</v>
      </c>
      <c r="E352" s="11">
        <v>205</v>
      </c>
      <c r="F352" s="4" t="s">
        <v>138</v>
      </c>
      <c r="G352" s="4" t="s">
        <v>249</v>
      </c>
      <c r="H352" s="8">
        <v>500</v>
      </c>
    </row>
    <row r="353" spans="3:8" ht="15" customHeight="1" x14ac:dyDescent="0.2">
      <c r="C353" s="10" t="s">
        <v>187</v>
      </c>
      <c r="D353" s="10" t="s">
        <v>241</v>
      </c>
      <c r="E353" s="11">
        <v>627</v>
      </c>
      <c r="F353" s="4" t="s">
        <v>71</v>
      </c>
      <c r="G353" s="4" t="s">
        <v>73</v>
      </c>
      <c r="H353" s="8">
        <v>6565.14</v>
      </c>
    </row>
    <row r="354" spans="3:8" ht="15" customHeight="1" x14ac:dyDescent="0.2">
      <c r="C354" s="10" t="s">
        <v>187</v>
      </c>
      <c r="D354" s="10" t="s">
        <v>241</v>
      </c>
      <c r="E354" s="11">
        <v>625</v>
      </c>
      <c r="F354" s="4" t="s">
        <v>71</v>
      </c>
      <c r="G354" s="4" t="s">
        <v>73</v>
      </c>
      <c r="H354" s="8">
        <v>5926.99</v>
      </c>
    </row>
    <row r="355" spans="3:8" ht="15" customHeight="1" x14ac:dyDescent="0.2">
      <c r="C355" s="10" t="s">
        <v>187</v>
      </c>
      <c r="D355" s="10" t="s">
        <v>241</v>
      </c>
      <c r="E355" s="11">
        <v>620</v>
      </c>
      <c r="F355" s="4" t="s">
        <v>71</v>
      </c>
      <c r="G355" s="4" t="s">
        <v>73</v>
      </c>
      <c r="H355" s="8">
        <v>2357.25</v>
      </c>
    </row>
    <row r="356" spans="3:8" ht="15" customHeight="1" x14ac:dyDescent="0.2">
      <c r="C356" s="10" t="s">
        <v>187</v>
      </c>
      <c r="D356" s="10" t="s">
        <v>241</v>
      </c>
      <c r="E356" s="11">
        <v>619</v>
      </c>
      <c r="F356" s="4" t="s">
        <v>71</v>
      </c>
      <c r="G356" s="4" t="s">
        <v>73</v>
      </c>
      <c r="H356" s="8">
        <v>4903.7700000000004</v>
      </c>
    </row>
    <row r="357" spans="3:8" ht="15" customHeight="1" x14ac:dyDescent="0.2">
      <c r="C357" s="10" t="s">
        <v>187</v>
      </c>
      <c r="D357" s="10" t="s">
        <v>241</v>
      </c>
      <c r="E357" s="11">
        <v>621</v>
      </c>
      <c r="F357" s="4" t="s">
        <v>71</v>
      </c>
      <c r="G357" s="4" t="s">
        <v>73</v>
      </c>
      <c r="H357" s="8">
        <v>1596.33</v>
      </c>
    </row>
    <row r="358" spans="3:8" ht="15" customHeight="1" x14ac:dyDescent="0.2">
      <c r="C358" s="10" t="s">
        <v>187</v>
      </c>
      <c r="D358" s="10" t="s">
        <v>241</v>
      </c>
      <c r="E358" s="11">
        <v>622</v>
      </c>
      <c r="F358" s="4" t="s">
        <v>71</v>
      </c>
      <c r="G358" s="4" t="s">
        <v>73</v>
      </c>
      <c r="H358" s="8">
        <v>4846.28</v>
      </c>
    </row>
    <row r="359" spans="3:8" ht="15" customHeight="1" x14ac:dyDescent="0.2">
      <c r="C359" s="10" t="s">
        <v>187</v>
      </c>
      <c r="D359" s="10" t="s">
        <v>241</v>
      </c>
      <c r="E359" s="11">
        <v>618</v>
      </c>
      <c r="F359" s="4" t="s">
        <v>71</v>
      </c>
      <c r="G359" s="4" t="s">
        <v>78</v>
      </c>
      <c r="H359" s="8">
        <v>26505.45</v>
      </c>
    </row>
    <row r="360" spans="3:8" ht="15" customHeight="1" x14ac:dyDescent="0.2">
      <c r="C360" s="10" t="s">
        <v>187</v>
      </c>
      <c r="D360" s="10" t="s">
        <v>241</v>
      </c>
      <c r="E360" s="11">
        <v>623</v>
      </c>
      <c r="F360" s="4" t="s">
        <v>71</v>
      </c>
      <c r="G360" s="4" t="s">
        <v>73</v>
      </c>
      <c r="H360" s="8">
        <v>1730.24</v>
      </c>
    </row>
    <row r="361" spans="3:8" ht="15" customHeight="1" x14ac:dyDescent="0.2">
      <c r="C361" s="10" t="s">
        <v>187</v>
      </c>
      <c r="D361" s="10" t="s">
        <v>241</v>
      </c>
      <c r="E361" s="11">
        <v>626</v>
      </c>
      <c r="F361" s="4" t="s">
        <v>71</v>
      </c>
      <c r="G361" s="4" t="s">
        <v>73</v>
      </c>
      <c r="H361" s="8">
        <v>24738.799999999999</v>
      </c>
    </row>
    <row r="362" spans="3:8" ht="15" customHeight="1" x14ac:dyDescent="0.2">
      <c r="C362" s="10" t="s">
        <v>187</v>
      </c>
      <c r="D362" s="10" t="s">
        <v>241</v>
      </c>
      <c r="E362" s="11">
        <v>607</v>
      </c>
      <c r="F362" s="4" t="s">
        <v>131</v>
      </c>
      <c r="G362" s="4" t="s">
        <v>15</v>
      </c>
      <c r="H362" s="8">
        <v>800</v>
      </c>
    </row>
    <row r="363" spans="3:8" ht="15" customHeight="1" x14ac:dyDescent="0.2">
      <c r="C363" s="10" t="s">
        <v>187</v>
      </c>
      <c r="D363" s="10" t="s">
        <v>241</v>
      </c>
      <c r="E363" s="11">
        <v>3033</v>
      </c>
      <c r="F363" s="4" t="s">
        <v>145</v>
      </c>
      <c r="G363" s="4" t="s">
        <v>41</v>
      </c>
      <c r="H363" s="8">
        <v>6500</v>
      </c>
    </row>
    <row r="364" spans="3:8" ht="15" customHeight="1" x14ac:dyDescent="0.2">
      <c r="C364" s="10" t="s">
        <v>187</v>
      </c>
      <c r="D364" s="10" t="s">
        <v>241</v>
      </c>
      <c r="E364" s="11">
        <v>45069</v>
      </c>
      <c r="F364" s="4" t="s">
        <v>250</v>
      </c>
      <c r="G364" s="4" t="s">
        <v>20</v>
      </c>
      <c r="H364" s="8">
        <v>1740</v>
      </c>
    </row>
    <row r="365" spans="3:8" ht="15" customHeight="1" x14ac:dyDescent="0.2">
      <c r="C365" s="10" t="s">
        <v>187</v>
      </c>
      <c r="D365" s="10" t="s">
        <v>241</v>
      </c>
      <c r="E365" s="11">
        <v>4376</v>
      </c>
      <c r="F365" s="4" t="s">
        <v>154</v>
      </c>
      <c r="G365" s="4" t="s">
        <v>155</v>
      </c>
      <c r="H365" s="8">
        <v>4806.24</v>
      </c>
    </row>
    <row r="366" spans="3:8" ht="15" customHeight="1" x14ac:dyDescent="0.2">
      <c r="C366" s="10" t="s">
        <v>187</v>
      </c>
      <c r="D366" s="10" t="s">
        <v>241</v>
      </c>
      <c r="E366" s="11">
        <v>995</v>
      </c>
      <c r="F366" s="4" t="s">
        <v>150</v>
      </c>
      <c r="G366" s="4" t="s">
        <v>20</v>
      </c>
      <c r="H366" s="8">
        <v>1044.5899999999999</v>
      </c>
    </row>
    <row r="367" spans="3:8" ht="15" customHeight="1" x14ac:dyDescent="0.2">
      <c r="C367" s="10" t="s">
        <v>187</v>
      </c>
      <c r="D367" s="10" t="s">
        <v>241</v>
      </c>
      <c r="E367" s="11">
        <v>380</v>
      </c>
      <c r="F367" s="4" t="s">
        <v>156</v>
      </c>
      <c r="G367" s="4" t="s">
        <v>251</v>
      </c>
      <c r="H367" s="8">
        <v>68315.64</v>
      </c>
    </row>
    <row r="368" spans="3:8" ht="15" customHeight="1" x14ac:dyDescent="0.2">
      <c r="C368" s="10" t="s">
        <v>187</v>
      </c>
      <c r="D368" s="10" t="s">
        <v>241</v>
      </c>
      <c r="E368" s="11">
        <v>379</v>
      </c>
      <c r="F368" s="4" t="s">
        <v>156</v>
      </c>
      <c r="G368" s="4" t="s">
        <v>157</v>
      </c>
      <c r="H368" s="8">
        <v>11768.8</v>
      </c>
    </row>
    <row r="369" spans="3:8" ht="15" customHeight="1" x14ac:dyDescent="0.2">
      <c r="C369" s="10" t="s">
        <v>187</v>
      </c>
      <c r="D369" s="10" t="s">
        <v>241</v>
      </c>
      <c r="E369" s="11">
        <v>4377</v>
      </c>
      <c r="F369" s="4" t="s">
        <v>154</v>
      </c>
      <c r="G369" s="4" t="s">
        <v>155</v>
      </c>
      <c r="H369" s="8">
        <v>4342.8</v>
      </c>
    </row>
    <row r="370" spans="3:8" ht="15" customHeight="1" x14ac:dyDescent="0.2">
      <c r="C370" s="10" t="s">
        <v>187</v>
      </c>
      <c r="D370" s="10" t="s">
        <v>241</v>
      </c>
      <c r="E370" s="11">
        <v>110</v>
      </c>
      <c r="F370" s="4" t="s">
        <v>252</v>
      </c>
      <c r="G370" s="4" t="s">
        <v>136</v>
      </c>
      <c r="H370" s="8">
        <v>1000</v>
      </c>
    </row>
    <row r="371" spans="3:8" ht="15" customHeight="1" x14ac:dyDescent="0.2">
      <c r="C371" s="10" t="s">
        <v>187</v>
      </c>
      <c r="D371" s="10" t="s">
        <v>241</v>
      </c>
      <c r="E371" s="11">
        <v>21471</v>
      </c>
      <c r="F371" s="4" t="s">
        <v>168</v>
      </c>
      <c r="G371" s="4" t="s">
        <v>73</v>
      </c>
      <c r="H371" s="8">
        <v>299.39</v>
      </c>
    </row>
    <row r="372" spans="3:8" ht="15" customHeight="1" x14ac:dyDescent="0.2">
      <c r="C372" s="10" t="s">
        <v>187</v>
      </c>
      <c r="D372" s="10" t="s">
        <v>241</v>
      </c>
      <c r="E372" s="11">
        <v>20524</v>
      </c>
      <c r="F372" s="4" t="s">
        <v>34</v>
      </c>
      <c r="G372" s="4" t="s">
        <v>35</v>
      </c>
      <c r="H372" s="8">
        <v>1738.5</v>
      </c>
    </row>
    <row r="373" spans="3:8" ht="15" customHeight="1" x14ac:dyDescent="0.2">
      <c r="C373" s="10" t="s">
        <v>187</v>
      </c>
      <c r="D373" s="10" t="s">
        <v>241</v>
      </c>
      <c r="E373" s="11">
        <v>40167</v>
      </c>
      <c r="F373" s="4" t="s">
        <v>183</v>
      </c>
      <c r="G373" s="4" t="s">
        <v>20</v>
      </c>
      <c r="H373" s="8">
        <v>800</v>
      </c>
    </row>
    <row r="374" spans="3:8" ht="15" customHeight="1" x14ac:dyDescent="0.2">
      <c r="C374" s="10" t="s">
        <v>187</v>
      </c>
      <c r="D374" s="10" t="s">
        <v>241</v>
      </c>
      <c r="E374" s="11">
        <v>40164</v>
      </c>
      <c r="F374" s="4" t="s">
        <v>183</v>
      </c>
      <c r="G374" s="4" t="s">
        <v>20</v>
      </c>
      <c r="H374" s="8">
        <v>9351</v>
      </c>
    </row>
    <row r="375" spans="3:8" ht="15" customHeight="1" x14ac:dyDescent="0.2">
      <c r="C375" s="10" t="s">
        <v>187</v>
      </c>
      <c r="D375" s="10" t="s">
        <v>241</v>
      </c>
      <c r="E375" s="11">
        <v>64</v>
      </c>
      <c r="F375" s="4" t="s">
        <v>253</v>
      </c>
      <c r="G375" s="4" t="s">
        <v>254</v>
      </c>
      <c r="H375" s="8">
        <v>1700</v>
      </c>
    </row>
    <row r="376" spans="3:8" ht="15" customHeight="1" x14ac:dyDescent="0.2">
      <c r="C376" s="10" t="s">
        <v>187</v>
      </c>
      <c r="D376" s="10" t="s">
        <v>187</v>
      </c>
      <c r="E376" s="11">
        <v>240046</v>
      </c>
      <c r="F376" s="4" t="s">
        <v>143</v>
      </c>
      <c r="G376" s="4" t="s">
        <v>33</v>
      </c>
      <c r="H376" s="8">
        <v>560</v>
      </c>
    </row>
    <row r="377" spans="3:8" ht="15" customHeight="1" x14ac:dyDescent="0.2">
      <c r="C377" s="10" t="s">
        <v>187</v>
      </c>
      <c r="D377" s="10" t="s">
        <v>255</v>
      </c>
      <c r="E377" s="11">
        <v>11553</v>
      </c>
      <c r="F377" s="4" t="s">
        <v>158</v>
      </c>
      <c r="G377" s="4" t="s">
        <v>15</v>
      </c>
      <c r="H377" s="8">
        <v>440</v>
      </c>
    </row>
    <row r="378" spans="3:8" ht="15" customHeight="1" x14ac:dyDescent="0.2">
      <c r="C378" s="10" t="s">
        <v>187</v>
      </c>
      <c r="D378" s="10" t="s">
        <v>241</v>
      </c>
      <c r="E378" s="11">
        <v>552024</v>
      </c>
      <c r="F378" s="4" t="s">
        <v>177</v>
      </c>
      <c r="G378" s="4" t="s">
        <v>20</v>
      </c>
      <c r="H378" s="8">
        <v>366.5</v>
      </c>
    </row>
    <row r="379" spans="3:8" ht="15" customHeight="1" x14ac:dyDescent="0.2">
      <c r="C379" s="10" t="s">
        <v>187</v>
      </c>
      <c r="D379" s="10" t="s">
        <v>241</v>
      </c>
      <c r="E379" s="11">
        <v>562024</v>
      </c>
      <c r="F379" s="4" t="s">
        <v>177</v>
      </c>
      <c r="G379" s="4" t="s">
        <v>20</v>
      </c>
      <c r="H379" s="8">
        <v>1530</v>
      </c>
    </row>
    <row r="380" spans="3:8" ht="15" customHeight="1" x14ac:dyDescent="0.2">
      <c r="C380" s="10" t="s">
        <v>187</v>
      </c>
      <c r="D380" s="10" t="s">
        <v>241</v>
      </c>
      <c r="E380" s="11">
        <v>892024</v>
      </c>
      <c r="F380" s="4" t="s">
        <v>171</v>
      </c>
      <c r="G380" s="4" t="s">
        <v>33</v>
      </c>
      <c r="H380" s="8">
        <v>63.37</v>
      </c>
    </row>
    <row r="381" spans="3:8" ht="15" customHeight="1" x14ac:dyDescent="0.2">
      <c r="C381" s="10" t="s">
        <v>187</v>
      </c>
      <c r="D381" s="10" t="s">
        <v>241</v>
      </c>
      <c r="E381" s="11">
        <v>902024</v>
      </c>
      <c r="F381" s="4" t="s">
        <v>171</v>
      </c>
      <c r="G381" s="4" t="s">
        <v>256</v>
      </c>
      <c r="H381" s="8">
        <v>340.63</v>
      </c>
    </row>
    <row r="382" spans="3:8" ht="15" customHeight="1" x14ac:dyDescent="0.2">
      <c r="C382" s="10" t="s">
        <v>187</v>
      </c>
      <c r="D382" s="10" t="s">
        <v>241</v>
      </c>
      <c r="E382" s="11">
        <v>3546</v>
      </c>
      <c r="F382" s="4" t="s">
        <v>175</v>
      </c>
      <c r="G382" s="4" t="s">
        <v>176</v>
      </c>
      <c r="H382" s="8">
        <v>172.15</v>
      </c>
    </row>
    <row r="383" spans="3:8" ht="15" customHeight="1" x14ac:dyDescent="0.2">
      <c r="C383" s="10" t="s">
        <v>187</v>
      </c>
      <c r="D383" s="10" t="s">
        <v>241</v>
      </c>
      <c r="E383" s="11">
        <v>21478</v>
      </c>
      <c r="F383" s="4" t="s">
        <v>168</v>
      </c>
      <c r="G383" s="4" t="s">
        <v>73</v>
      </c>
      <c r="H383" s="8">
        <v>5648.73</v>
      </c>
    </row>
    <row r="384" spans="3:8" ht="15" customHeight="1" x14ac:dyDescent="0.2">
      <c r="C384" s="10" t="s">
        <v>187</v>
      </c>
      <c r="D384" s="10" t="s">
        <v>241</v>
      </c>
      <c r="E384" s="11">
        <v>260</v>
      </c>
      <c r="F384" s="4" t="s">
        <v>257</v>
      </c>
      <c r="G384" s="4" t="s">
        <v>28</v>
      </c>
      <c r="H384" s="8">
        <v>1681.48</v>
      </c>
    </row>
    <row r="385" spans="3:8" ht="15" customHeight="1" x14ac:dyDescent="0.2">
      <c r="C385" s="10" t="s">
        <v>187</v>
      </c>
      <c r="D385" s="10" t="s">
        <v>241</v>
      </c>
      <c r="E385" s="11">
        <v>452024</v>
      </c>
      <c r="F385" s="4" t="s">
        <v>179</v>
      </c>
      <c r="G385" s="4" t="s">
        <v>87</v>
      </c>
      <c r="H385" s="8">
        <v>4140</v>
      </c>
    </row>
    <row r="386" spans="3:8" ht="15" customHeight="1" x14ac:dyDescent="0.2">
      <c r="C386" s="10" t="s">
        <v>187</v>
      </c>
      <c r="D386" s="10" t="s">
        <v>241</v>
      </c>
      <c r="E386" s="11">
        <v>96341</v>
      </c>
      <c r="F386" s="4" t="s">
        <v>29</v>
      </c>
      <c r="G386" s="4" t="s">
        <v>20</v>
      </c>
      <c r="H386" s="8">
        <v>1764.96</v>
      </c>
    </row>
    <row r="387" spans="3:8" ht="15" customHeight="1" x14ac:dyDescent="0.2">
      <c r="C387" s="10" t="s">
        <v>187</v>
      </c>
      <c r="D387" s="10" t="s">
        <v>241</v>
      </c>
      <c r="E387" s="11">
        <v>3894</v>
      </c>
      <c r="F387" s="4" t="s">
        <v>258</v>
      </c>
      <c r="G387" s="4" t="s">
        <v>37</v>
      </c>
      <c r="H387" s="8">
        <v>450</v>
      </c>
    </row>
    <row r="388" spans="3:8" ht="15" customHeight="1" x14ac:dyDescent="0.2">
      <c r="C388" s="10" t="s">
        <v>187</v>
      </c>
      <c r="D388" s="10" t="s">
        <v>241</v>
      </c>
      <c r="E388" s="11">
        <v>439</v>
      </c>
      <c r="F388" s="4" t="s">
        <v>38</v>
      </c>
      <c r="G388" s="4" t="s">
        <v>37</v>
      </c>
      <c r="H388" s="8">
        <v>1241.5999999999999</v>
      </c>
    </row>
    <row r="389" spans="3:8" ht="15" customHeight="1" x14ac:dyDescent="0.2">
      <c r="C389" s="10" t="s">
        <v>187</v>
      </c>
      <c r="D389" s="10" t="s">
        <v>241</v>
      </c>
      <c r="E389" s="11">
        <v>23844</v>
      </c>
      <c r="F389" s="4" t="s">
        <v>184</v>
      </c>
      <c r="G389" s="4" t="s">
        <v>102</v>
      </c>
      <c r="H389" s="8">
        <v>142.69999999999999</v>
      </c>
    </row>
    <row r="390" spans="3:8" ht="15" customHeight="1" x14ac:dyDescent="0.2">
      <c r="C390" s="10" t="s">
        <v>187</v>
      </c>
      <c r="D390" s="10" t="s">
        <v>241</v>
      </c>
      <c r="E390" s="11">
        <v>1257</v>
      </c>
      <c r="F390" s="4" t="s">
        <v>180</v>
      </c>
      <c r="G390" s="4" t="s">
        <v>181</v>
      </c>
      <c r="H390" s="8">
        <v>11812.5</v>
      </c>
    </row>
    <row r="391" spans="3:8" ht="15" customHeight="1" x14ac:dyDescent="0.2">
      <c r="C391" s="10" t="s">
        <v>187</v>
      </c>
      <c r="D391" s="10" t="s">
        <v>241</v>
      </c>
      <c r="E391" s="11">
        <v>1258</v>
      </c>
      <c r="F391" s="4" t="s">
        <v>180</v>
      </c>
      <c r="G391" s="4" t="s">
        <v>181</v>
      </c>
      <c r="H391" s="8">
        <v>7659.63</v>
      </c>
    </row>
    <row r="392" spans="3:8" ht="15" customHeight="1" x14ac:dyDescent="0.2">
      <c r="C392" s="10" t="s">
        <v>187</v>
      </c>
      <c r="D392" s="10" t="s">
        <v>241</v>
      </c>
      <c r="E392" s="11">
        <v>1256</v>
      </c>
      <c r="F392" s="4" t="s">
        <v>180</v>
      </c>
      <c r="G392" s="4" t="s">
        <v>181</v>
      </c>
      <c r="H392" s="8">
        <v>4768.5</v>
      </c>
    </row>
    <row r="393" spans="3:8" ht="15" customHeight="1" x14ac:dyDescent="0.2">
      <c r="C393" s="10" t="s">
        <v>187</v>
      </c>
      <c r="D393" s="10" t="s">
        <v>241</v>
      </c>
      <c r="E393" s="11">
        <v>232109</v>
      </c>
      <c r="F393" s="4" t="s">
        <v>174</v>
      </c>
      <c r="G393" s="4" t="s">
        <v>20</v>
      </c>
      <c r="H393" s="8">
        <v>2044.16</v>
      </c>
    </row>
    <row r="394" spans="3:8" ht="15" customHeight="1" x14ac:dyDescent="0.2">
      <c r="C394" s="10" t="s">
        <v>187</v>
      </c>
      <c r="D394" s="10" t="s">
        <v>241</v>
      </c>
      <c r="E394" s="11">
        <v>232098</v>
      </c>
      <c r="F394" s="4" t="s">
        <v>174</v>
      </c>
      <c r="G394" s="4" t="s">
        <v>20</v>
      </c>
      <c r="H394" s="8">
        <v>1469.8</v>
      </c>
    </row>
    <row r="395" spans="3:8" ht="15" customHeight="1" x14ac:dyDescent="0.2">
      <c r="C395" s="10" t="s">
        <v>187</v>
      </c>
      <c r="D395" s="10" t="s">
        <v>241</v>
      </c>
      <c r="E395" s="11">
        <v>232146</v>
      </c>
      <c r="F395" s="4" t="s">
        <v>174</v>
      </c>
      <c r="G395" s="4" t="s">
        <v>15</v>
      </c>
      <c r="H395" s="8">
        <v>450</v>
      </c>
    </row>
    <row r="396" spans="3:8" ht="15" customHeight="1" x14ac:dyDescent="0.2">
      <c r="C396" s="10" t="s">
        <v>187</v>
      </c>
      <c r="D396" s="10" t="s">
        <v>202</v>
      </c>
      <c r="E396" s="11">
        <v>12680</v>
      </c>
      <c r="F396" s="4" t="s">
        <v>259</v>
      </c>
      <c r="G396" s="4" t="s">
        <v>188</v>
      </c>
      <c r="H396" s="8">
        <v>33220.199999999997</v>
      </c>
    </row>
    <row r="397" spans="3:8" ht="15" customHeight="1" x14ac:dyDescent="0.2">
      <c r="C397" s="10" t="s">
        <v>187</v>
      </c>
      <c r="D397" s="10" t="s">
        <v>241</v>
      </c>
      <c r="E397" s="11">
        <v>158</v>
      </c>
      <c r="F397" s="4" t="s">
        <v>103</v>
      </c>
      <c r="G397" s="4" t="s">
        <v>104</v>
      </c>
      <c r="H397" s="8">
        <v>70662.84</v>
      </c>
    </row>
    <row r="398" spans="3:8" ht="15" customHeight="1" x14ac:dyDescent="0.2">
      <c r="C398" s="10" t="s">
        <v>187</v>
      </c>
      <c r="D398" s="10" t="s">
        <v>241</v>
      </c>
      <c r="E398" s="11">
        <v>557</v>
      </c>
      <c r="F398" s="4" t="s">
        <v>127</v>
      </c>
      <c r="G398" s="4" t="s">
        <v>181</v>
      </c>
      <c r="H398" s="8">
        <v>2384.25</v>
      </c>
    </row>
    <row r="399" spans="3:8" ht="15" customHeight="1" x14ac:dyDescent="0.2">
      <c r="C399" s="10" t="s">
        <v>187</v>
      </c>
      <c r="D399" s="10" t="s">
        <v>241</v>
      </c>
      <c r="E399" s="11">
        <v>556</v>
      </c>
      <c r="F399" s="4" t="s">
        <v>127</v>
      </c>
      <c r="G399" s="4" t="s">
        <v>181</v>
      </c>
      <c r="H399" s="8">
        <v>6266.97</v>
      </c>
    </row>
    <row r="400" spans="3:8" ht="15" customHeight="1" x14ac:dyDescent="0.2">
      <c r="C400" s="10" t="s">
        <v>187</v>
      </c>
      <c r="D400" s="10" t="s">
        <v>241</v>
      </c>
      <c r="E400" s="11">
        <v>558</v>
      </c>
      <c r="F400" s="4" t="s">
        <v>127</v>
      </c>
      <c r="G400" s="4" t="s">
        <v>181</v>
      </c>
      <c r="H400" s="8">
        <v>7875</v>
      </c>
    </row>
    <row r="401" spans="3:8" ht="15" customHeight="1" x14ac:dyDescent="0.2">
      <c r="C401" s="10" t="s">
        <v>187</v>
      </c>
      <c r="D401" s="10" t="s">
        <v>241</v>
      </c>
      <c r="E401" s="11">
        <v>752024</v>
      </c>
      <c r="F401" s="4" t="s">
        <v>189</v>
      </c>
      <c r="G401" s="4" t="s">
        <v>164</v>
      </c>
      <c r="H401" s="8">
        <v>15139.21</v>
      </c>
    </row>
    <row r="402" spans="3:8" ht="15" customHeight="1" x14ac:dyDescent="0.2">
      <c r="C402" s="10" t="s">
        <v>187</v>
      </c>
      <c r="D402" s="10" t="s">
        <v>187</v>
      </c>
      <c r="E402" s="11">
        <v>407753</v>
      </c>
      <c r="F402" s="4" t="s">
        <v>5</v>
      </c>
      <c r="G402" s="4" t="s">
        <v>7</v>
      </c>
      <c r="H402" s="8">
        <v>102.1</v>
      </c>
    </row>
    <row r="403" spans="3:8" ht="15" customHeight="1" x14ac:dyDescent="0.2">
      <c r="C403" s="10" t="s">
        <v>187</v>
      </c>
      <c r="D403" s="10" t="s">
        <v>187</v>
      </c>
      <c r="E403" s="11">
        <v>407568</v>
      </c>
      <c r="F403" s="4" t="s">
        <v>5</v>
      </c>
      <c r="G403" s="4" t="s">
        <v>7</v>
      </c>
      <c r="H403" s="8">
        <v>4589.04</v>
      </c>
    </row>
    <row r="404" spans="3:8" ht="15" customHeight="1" x14ac:dyDescent="0.2">
      <c r="C404" s="10" t="s">
        <v>187</v>
      </c>
      <c r="D404" s="10" t="s">
        <v>187</v>
      </c>
      <c r="E404" s="11">
        <v>407567</v>
      </c>
      <c r="F404" s="4" t="s">
        <v>5</v>
      </c>
      <c r="G404" s="4" t="s">
        <v>7</v>
      </c>
      <c r="H404" s="8">
        <v>17762.240000000002</v>
      </c>
    </row>
    <row r="405" spans="3:8" ht="15" customHeight="1" x14ac:dyDescent="0.2">
      <c r="C405" s="10" t="s">
        <v>187</v>
      </c>
      <c r="D405" s="10" t="s">
        <v>187</v>
      </c>
      <c r="E405" s="11">
        <v>407630</v>
      </c>
      <c r="F405" s="4" t="s">
        <v>5</v>
      </c>
      <c r="G405" s="4" t="s">
        <v>7</v>
      </c>
      <c r="H405" s="8">
        <v>949.69</v>
      </c>
    </row>
    <row r="406" spans="3:8" ht="15" customHeight="1" x14ac:dyDescent="0.2">
      <c r="C406" s="10" t="s">
        <v>187</v>
      </c>
      <c r="D406" s="10" t="s">
        <v>260</v>
      </c>
      <c r="E406" s="11">
        <v>662424</v>
      </c>
      <c r="F406" s="4" t="s">
        <v>261</v>
      </c>
      <c r="G406" s="4" t="s">
        <v>181</v>
      </c>
      <c r="H406" s="8">
        <v>3600</v>
      </c>
    </row>
    <row r="407" spans="3:8" ht="15" customHeight="1" x14ac:dyDescent="0.2">
      <c r="C407" s="10" t="s">
        <v>187</v>
      </c>
      <c r="D407" s="10" t="s">
        <v>236</v>
      </c>
      <c r="E407" s="11">
        <v>664724</v>
      </c>
      <c r="F407" s="4" t="s">
        <v>261</v>
      </c>
      <c r="G407" s="4" t="s">
        <v>262</v>
      </c>
      <c r="H407" s="8">
        <v>3000</v>
      </c>
    </row>
    <row r="408" spans="3:8" ht="15" customHeight="1" x14ac:dyDescent="0.2">
      <c r="C408" s="10" t="s">
        <v>260</v>
      </c>
      <c r="D408" s="10" t="s">
        <v>255</v>
      </c>
      <c r="E408" s="11">
        <v>131784</v>
      </c>
      <c r="F408" s="4" t="s">
        <v>1</v>
      </c>
      <c r="G408" s="4" t="s">
        <v>3</v>
      </c>
      <c r="H408" s="8">
        <v>5570.76</v>
      </c>
    </row>
    <row r="409" spans="3:8" ht="15" customHeight="1" x14ac:dyDescent="0.2">
      <c r="C409" s="10" t="s">
        <v>260</v>
      </c>
      <c r="D409" s="10" t="s">
        <v>255</v>
      </c>
      <c r="E409" s="11">
        <v>131790</v>
      </c>
      <c r="F409" s="4" t="s">
        <v>1</v>
      </c>
      <c r="G409" s="4" t="s">
        <v>3</v>
      </c>
      <c r="H409" s="8">
        <v>3028.81</v>
      </c>
    </row>
    <row r="410" spans="3:8" ht="15" customHeight="1" x14ac:dyDescent="0.2">
      <c r="C410" s="10" t="s">
        <v>260</v>
      </c>
      <c r="D410" s="10" t="s">
        <v>255</v>
      </c>
      <c r="E410" s="11">
        <v>131794</v>
      </c>
      <c r="F410" s="4" t="s">
        <v>1</v>
      </c>
      <c r="G410" s="4" t="s">
        <v>3</v>
      </c>
      <c r="H410" s="8">
        <v>2602.81</v>
      </c>
    </row>
    <row r="411" spans="3:8" ht="15" customHeight="1" x14ac:dyDescent="0.2">
      <c r="C411" s="10" t="s">
        <v>260</v>
      </c>
      <c r="D411" s="10" t="s">
        <v>255</v>
      </c>
      <c r="E411" s="11">
        <v>131787</v>
      </c>
      <c r="F411" s="4" t="s">
        <v>1</v>
      </c>
      <c r="G411" s="4" t="s">
        <v>3</v>
      </c>
      <c r="H411" s="8">
        <v>3403.79</v>
      </c>
    </row>
    <row r="412" spans="3:8" ht="15" customHeight="1" x14ac:dyDescent="0.2">
      <c r="C412" s="10" t="s">
        <v>260</v>
      </c>
      <c r="D412" s="10" t="s">
        <v>255</v>
      </c>
      <c r="E412" s="11">
        <v>131785</v>
      </c>
      <c r="F412" s="4" t="s">
        <v>1</v>
      </c>
      <c r="G412" s="4" t="s">
        <v>3</v>
      </c>
      <c r="H412" s="8">
        <v>1067.95</v>
      </c>
    </row>
    <row r="413" spans="3:8" ht="15" customHeight="1" x14ac:dyDescent="0.2">
      <c r="C413" s="10" t="s">
        <v>260</v>
      </c>
      <c r="D413" s="10" t="s">
        <v>255</v>
      </c>
      <c r="E413" s="11">
        <v>131791</v>
      </c>
      <c r="F413" s="4" t="s">
        <v>1</v>
      </c>
      <c r="G413" s="4" t="s">
        <v>3</v>
      </c>
      <c r="H413" s="8">
        <v>3028.81</v>
      </c>
    </row>
    <row r="414" spans="3:8" ht="15" customHeight="1" x14ac:dyDescent="0.2">
      <c r="C414" s="10" t="s">
        <v>260</v>
      </c>
      <c r="D414" s="10" t="s">
        <v>255</v>
      </c>
      <c r="E414" s="11">
        <v>131789</v>
      </c>
      <c r="F414" s="4" t="s">
        <v>1</v>
      </c>
      <c r="G414" s="4" t="s">
        <v>3</v>
      </c>
      <c r="H414" s="8">
        <v>3403.79</v>
      </c>
    </row>
    <row r="415" spans="3:8" ht="15" customHeight="1" x14ac:dyDescent="0.2">
      <c r="C415" s="10" t="s">
        <v>260</v>
      </c>
      <c r="D415" s="10" t="s">
        <v>255</v>
      </c>
      <c r="E415" s="11">
        <v>131788</v>
      </c>
      <c r="F415" s="4" t="s">
        <v>1</v>
      </c>
      <c r="G415" s="4" t="s">
        <v>3</v>
      </c>
      <c r="H415" s="8">
        <v>3403.79</v>
      </c>
    </row>
    <row r="416" spans="3:8" ht="15" customHeight="1" x14ac:dyDescent="0.2">
      <c r="C416" s="10" t="s">
        <v>260</v>
      </c>
      <c r="D416" s="10" t="s">
        <v>255</v>
      </c>
      <c r="E416" s="11">
        <v>131786</v>
      </c>
      <c r="F416" s="4" t="s">
        <v>1</v>
      </c>
      <c r="G416" s="4" t="s">
        <v>3</v>
      </c>
      <c r="H416" s="8">
        <v>3403.79</v>
      </c>
    </row>
    <row r="417" spans="3:9" ht="15" customHeight="1" x14ac:dyDescent="0.2">
      <c r="C417" s="10" t="s">
        <v>260</v>
      </c>
      <c r="D417" s="10" t="s">
        <v>255</v>
      </c>
      <c r="E417" s="11">
        <v>131792</v>
      </c>
      <c r="F417" s="4" t="s">
        <v>1</v>
      </c>
      <c r="G417" s="4" t="s">
        <v>3</v>
      </c>
      <c r="H417" s="8">
        <v>3028.81</v>
      </c>
    </row>
    <row r="418" spans="3:9" ht="15" customHeight="1" x14ac:dyDescent="0.2">
      <c r="C418" s="10" t="s">
        <v>260</v>
      </c>
      <c r="D418" s="10" t="s">
        <v>255</v>
      </c>
      <c r="E418" s="11">
        <v>131793</v>
      </c>
      <c r="F418" s="4" t="s">
        <v>1</v>
      </c>
      <c r="G418" s="4" t="s">
        <v>3</v>
      </c>
      <c r="H418" s="8">
        <v>2275.2600000000002</v>
      </c>
    </row>
    <row r="419" spans="3:9" ht="15" customHeight="1" x14ac:dyDescent="0.2">
      <c r="C419" s="10" t="s">
        <v>236</v>
      </c>
      <c r="D419" s="10" t="s">
        <v>241</v>
      </c>
      <c r="E419" s="11">
        <v>23024</v>
      </c>
      <c r="F419" s="4" t="s">
        <v>148</v>
      </c>
      <c r="G419" s="4" t="s">
        <v>149</v>
      </c>
      <c r="H419" s="8">
        <v>890.67</v>
      </c>
    </row>
    <row r="420" spans="3:9" ht="15" customHeight="1" x14ac:dyDescent="0.2">
      <c r="C420" s="10" t="s">
        <v>236</v>
      </c>
      <c r="D420" s="10" t="s">
        <v>263</v>
      </c>
      <c r="E420" s="11">
        <v>47</v>
      </c>
      <c r="F420" s="4" t="s">
        <v>159</v>
      </c>
      <c r="G420" s="4" t="s">
        <v>264</v>
      </c>
      <c r="H420" s="8">
        <v>4320.62</v>
      </c>
    </row>
    <row r="421" spans="3:9" ht="15" customHeight="1" x14ac:dyDescent="0.2">
      <c r="C421" s="10" t="s">
        <v>236</v>
      </c>
      <c r="D421" s="10" t="s">
        <v>94</v>
      </c>
      <c r="E421" s="11">
        <v>26924</v>
      </c>
      <c r="F421" s="4" t="s">
        <v>148</v>
      </c>
      <c r="G421" s="4" t="s">
        <v>235</v>
      </c>
      <c r="H421" s="8">
        <v>113.44</v>
      </c>
    </row>
    <row r="422" spans="3:9" ht="15" customHeight="1" x14ac:dyDescent="0.2">
      <c r="C422" s="10" t="s">
        <v>236</v>
      </c>
      <c r="D422" s="10" t="s">
        <v>236</v>
      </c>
      <c r="E422" s="11">
        <v>142024</v>
      </c>
      <c r="F422" s="4" t="s">
        <v>95</v>
      </c>
      <c r="G422" s="4" t="s">
        <v>7</v>
      </c>
      <c r="H422" s="8">
        <v>2374.25</v>
      </c>
    </row>
    <row r="423" spans="3:9" ht="15" customHeight="1" x14ac:dyDescent="0.2">
      <c r="C423" s="10" t="s">
        <v>267</v>
      </c>
      <c r="D423" s="10" t="s">
        <v>265</v>
      </c>
      <c r="E423" s="11">
        <v>133</v>
      </c>
      <c r="F423" s="4" t="s">
        <v>266</v>
      </c>
      <c r="G423" s="4" t="s">
        <v>73</v>
      </c>
      <c r="H423" s="8">
        <v>450</v>
      </c>
    </row>
    <row r="424" spans="3:9" ht="15" customHeight="1" x14ac:dyDescent="0.2">
      <c r="C424" s="10" t="s">
        <v>268</v>
      </c>
      <c r="D424" s="10" t="s">
        <v>187</v>
      </c>
      <c r="E424" s="11">
        <v>172024</v>
      </c>
      <c r="F424" s="4" t="s">
        <v>110</v>
      </c>
      <c r="G424" s="4" t="s">
        <v>249</v>
      </c>
      <c r="H424" s="8">
        <v>12122.19</v>
      </c>
    </row>
    <row r="425" spans="3:9" ht="15" customHeight="1" x14ac:dyDescent="0.2">
      <c r="C425" s="10" t="s">
        <v>269</v>
      </c>
      <c r="D425" s="10" t="s">
        <v>260</v>
      </c>
      <c r="E425" s="11">
        <v>46</v>
      </c>
      <c r="F425" s="4" t="s">
        <v>50</v>
      </c>
      <c r="G425" s="4" t="s">
        <v>51</v>
      </c>
      <c r="H425" s="8">
        <v>1618.67</v>
      </c>
    </row>
    <row r="426" spans="3:9" ht="15" customHeight="1" x14ac:dyDescent="0.2">
      <c r="C426" s="10" t="s">
        <v>269</v>
      </c>
      <c r="D426" s="10" t="s">
        <v>270</v>
      </c>
      <c r="E426" s="11">
        <v>45</v>
      </c>
      <c r="F426" s="4" t="s">
        <v>52</v>
      </c>
      <c r="G426" s="4" t="s">
        <v>51</v>
      </c>
      <c r="H426" s="8">
        <v>2102.0700000000002</v>
      </c>
    </row>
    <row r="427" spans="3:9" ht="15" customHeight="1" x14ac:dyDescent="0.2">
      <c r="C427" s="10" t="s">
        <v>269</v>
      </c>
      <c r="D427" s="10" t="s">
        <v>272</v>
      </c>
      <c r="E427" s="11">
        <v>53</v>
      </c>
      <c r="F427" s="4" t="s">
        <v>271</v>
      </c>
      <c r="G427" s="4" t="s">
        <v>56</v>
      </c>
      <c r="H427" s="8">
        <v>1050</v>
      </c>
    </row>
    <row r="428" spans="3:9" ht="15" customHeight="1" x14ac:dyDescent="0.2">
      <c r="C428" s="10" t="s">
        <v>269</v>
      </c>
      <c r="D428" s="10" t="s">
        <v>273</v>
      </c>
      <c r="E428" s="11">
        <v>79</v>
      </c>
      <c r="F428" s="4" t="s">
        <v>111</v>
      </c>
      <c r="G428" s="4" t="s">
        <v>112</v>
      </c>
      <c r="H428" s="8">
        <v>4008</v>
      </c>
      <c r="I428" s="15"/>
    </row>
    <row r="429" spans="3:9" ht="15" customHeight="1" x14ac:dyDescent="0.2">
      <c r="C429" s="10" t="s">
        <v>274</v>
      </c>
      <c r="D429" s="10" t="s">
        <v>233</v>
      </c>
      <c r="E429" s="11">
        <v>464910</v>
      </c>
      <c r="F429" s="4" t="s">
        <v>79</v>
      </c>
      <c r="G429" s="4" t="s">
        <v>7</v>
      </c>
      <c r="H429" s="8">
        <f>6725.77-6480</f>
        <v>245.77000000000044</v>
      </c>
    </row>
    <row r="430" spans="3:9" ht="15" customHeight="1" x14ac:dyDescent="0.2">
      <c r="C430" s="10" t="s">
        <v>274</v>
      </c>
      <c r="D430" s="10" t="s">
        <v>275</v>
      </c>
      <c r="E430" s="11">
        <v>465621</v>
      </c>
      <c r="F430" s="4" t="s">
        <v>79</v>
      </c>
      <c r="G430" s="4" t="s">
        <v>7</v>
      </c>
      <c r="H430" s="8">
        <f>6792.7-6480</f>
        <v>312.69999999999982</v>
      </c>
    </row>
    <row r="431" spans="3:9" ht="15" customHeight="1" x14ac:dyDescent="0.2">
      <c r="C431" s="10" t="s">
        <v>274</v>
      </c>
      <c r="D431" s="10" t="s">
        <v>274</v>
      </c>
      <c r="E431" s="11">
        <v>830065</v>
      </c>
      <c r="F431" s="4" t="s">
        <v>84</v>
      </c>
      <c r="G431" s="4" t="s">
        <v>85</v>
      </c>
      <c r="H431" s="8">
        <v>8447.57</v>
      </c>
    </row>
    <row r="432" spans="3:9" ht="15" customHeight="1" x14ac:dyDescent="0.2">
      <c r="C432" s="10" t="s">
        <v>277</v>
      </c>
      <c r="D432" s="10" t="s">
        <v>276</v>
      </c>
      <c r="E432" s="11">
        <v>430489</v>
      </c>
      <c r="F432" s="4" t="s">
        <v>5</v>
      </c>
      <c r="G432" s="4" t="s">
        <v>7</v>
      </c>
      <c r="H432" s="8">
        <v>973.27</v>
      </c>
    </row>
    <row r="433" spans="3:9" ht="15" customHeight="1" x14ac:dyDescent="0.2">
      <c r="C433" s="10" t="s">
        <v>277</v>
      </c>
      <c r="D433" s="10" t="s">
        <v>276</v>
      </c>
      <c r="E433" s="11">
        <v>430630</v>
      </c>
      <c r="F433" s="4" t="s">
        <v>5</v>
      </c>
      <c r="G433" s="4" t="s">
        <v>7</v>
      </c>
      <c r="H433" s="8">
        <v>202.67</v>
      </c>
    </row>
    <row r="434" spans="3:9" ht="15" customHeight="1" x14ac:dyDescent="0.2">
      <c r="C434" s="10" t="s">
        <v>277</v>
      </c>
      <c r="D434" s="10" t="s">
        <v>276</v>
      </c>
      <c r="E434" s="11">
        <v>430417</v>
      </c>
      <c r="F434" s="4" t="s">
        <v>5</v>
      </c>
      <c r="G434" s="4" t="s">
        <v>7</v>
      </c>
      <c r="H434" s="8">
        <v>5374.61</v>
      </c>
    </row>
    <row r="435" spans="3:9" ht="15" customHeight="1" x14ac:dyDescent="0.2">
      <c r="C435" s="10" t="s">
        <v>277</v>
      </c>
      <c r="D435" s="10" t="s">
        <v>276</v>
      </c>
      <c r="E435" s="11">
        <v>430416</v>
      </c>
      <c r="F435" s="4" t="s">
        <v>5</v>
      </c>
      <c r="G435" s="4" t="s">
        <v>7</v>
      </c>
      <c r="H435" s="8">
        <v>19046.02</v>
      </c>
    </row>
    <row r="436" spans="3:9" ht="15" customHeight="1" x14ac:dyDescent="0.2">
      <c r="C436" s="10" t="s">
        <v>277</v>
      </c>
      <c r="D436" s="10" t="s">
        <v>238</v>
      </c>
      <c r="E436" s="11">
        <v>11</v>
      </c>
      <c r="F436" s="4" t="s">
        <v>278</v>
      </c>
      <c r="G436" s="4" t="s">
        <v>279</v>
      </c>
      <c r="H436" s="8">
        <v>5720</v>
      </c>
    </row>
    <row r="437" spans="3:9" ht="15" customHeight="1" x14ac:dyDescent="0.2">
      <c r="C437" s="10" t="s">
        <v>281</v>
      </c>
      <c r="D437" s="10" t="s">
        <v>130</v>
      </c>
      <c r="E437" s="11">
        <v>281</v>
      </c>
      <c r="F437" s="4" t="s">
        <v>280</v>
      </c>
      <c r="G437" s="4" t="s">
        <v>136</v>
      </c>
      <c r="H437" s="8">
        <f>1680-168</f>
        <v>1512</v>
      </c>
    </row>
    <row r="438" spans="3:9" ht="15" customHeight="1" x14ac:dyDescent="0.2">
      <c r="C438" s="10" t="s">
        <v>281</v>
      </c>
      <c r="D438" s="10" t="s">
        <v>191</v>
      </c>
      <c r="E438" s="11">
        <v>7648</v>
      </c>
      <c r="F438" s="4" t="s">
        <v>90</v>
      </c>
      <c r="G438" s="4" t="s">
        <v>93</v>
      </c>
      <c r="H438" s="8">
        <v>43836.01</v>
      </c>
    </row>
    <row r="439" spans="3:9" ht="15" customHeight="1" x14ac:dyDescent="0.2">
      <c r="C439" s="10" t="s">
        <v>281</v>
      </c>
      <c r="D439" s="10" t="s">
        <v>191</v>
      </c>
      <c r="E439" s="11">
        <v>7649</v>
      </c>
      <c r="F439" s="4" t="s">
        <v>90</v>
      </c>
      <c r="G439" s="4" t="s">
        <v>93</v>
      </c>
      <c r="H439" s="8">
        <v>1786.32</v>
      </c>
    </row>
    <row r="440" spans="3:9" ht="15" customHeight="1" x14ac:dyDescent="0.2">
      <c r="C440" s="10" t="s">
        <v>281</v>
      </c>
      <c r="D440" s="10" t="s">
        <v>265</v>
      </c>
      <c r="E440" s="11">
        <v>468613</v>
      </c>
      <c r="F440" s="4" t="s">
        <v>79</v>
      </c>
      <c r="G440" s="4" t="s">
        <v>7</v>
      </c>
      <c r="H440" s="8">
        <v>6706.79</v>
      </c>
    </row>
    <row r="441" spans="3:9" ht="15" customHeight="1" x14ac:dyDescent="0.2">
      <c r="C441" s="10" t="s">
        <v>281</v>
      </c>
      <c r="D441" s="10" t="s">
        <v>255</v>
      </c>
      <c r="E441" s="11">
        <v>896</v>
      </c>
      <c r="F441" s="4" t="s">
        <v>244</v>
      </c>
      <c r="G441" s="4" t="s">
        <v>181</v>
      </c>
      <c r="H441" s="8">
        <v>5400</v>
      </c>
      <c r="I441" s="15"/>
    </row>
    <row r="442" spans="3:9" ht="15" customHeight="1" x14ac:dyDescent="0.2">
      <c r="C442" s="10" t="s">
        <v>281</v>
      </c>
      <c r="D442" s="10" t="s">
        <v>187</v>
      </c>
      <c r="E442" s="11">
        <v>471152</v>
      </c>
      <c r="F442" s="4" t="s">
        <v>79</v>
      </c>
      <c r="G442" s="4" t="s">
        <v>7</v>
      </c>
      <c r="H442" s="8">
        <v>6659.09</v>
      </c>
    </row>
    <row r="443" spans="3:9" ht="15" customHeight="1" x14ac:dyDescent="0.2">
      <c r="C443" s="10" t="s">
        <v>281</v>
      </c>
      <c r="D443" s="10" t="s">
        <v>282</v>
      </c>
      <c r="E443" s="11">
        <v>90</v>
      </c>
      <c r="F443" s="4" t="s">
        <v>74</v>
      </c>
      <c r="G443" s="4" t="s">
        <v>28</v>
      </c>
      <c r="H443" s="8">
        <v>90</v>
      </c>
    </row>
    <row r="444" spans="3:9" ht="15" customHeight="1" x14ac:dyDescent="0.2">
      <c r="C444" s="10" t="s">
        <v>281</v>
      </c>
      <c r="D444" s="10" t="s">
        <v>282</v>
      </c>
      <c r="E444" s="11">
        <v>91</v>
      </c>
      <c r="F444" s="4" t="s">
        <v>74</v>
      </c>
      <c r="G444" s="4" t="s">
        <v>28</v>
      </c>
      <c r="H444" s="8">
        <v>90</v>
      </c>
    </row>
    <row r="445" spans="3:9" ht="15" customHeight="1" x14ac:dyDescent="0.2">
      <c r="C445" s="10" t="s">
        <v>281</v>
      </c>
      <c r="D445" s="10" t="s">
        <v>282</v>
      </c>
      <c r="E445" s="11">
        <v>92</v>
      </c>
      <c r="F445" s="4" t="s">
        <v>74</v>
      </c>
      <c r="G445" s="4" t="s">
        <v>28</v>
      </c>
      <c r="H445" s="8">
        <v>350</v>
      </c>
    </row>
    <row r="446" spans="3:9" ht="15" customHeight="1" x14ac:dyDescent="0.2">
      <c r="C446" s="10" t="s">
        <v>281</v>
      </c>
      <c r="D446" s="10" t="s">
        <v>282</v>
      </c>
      <c r="E446" s="11">
        <v>93</v>
      </c>
      <c r="F446" s="4" t="s">
        <v>74</v>
      </c>
      <c r="G446" s="4" t="s">
        <v>14</v>
      </c>
      <c r="H446" s="8">
        <v>440</v>
      </c>
    </row>
    <row r="447" spans="3:9" ht="15" customHeight="1" x14ac:dyDescent="0.2">
      <c r="C447" s="10" t="s">
        <v>281</v>
      </c>
      <c r="D447" s="10" t="s">
        <v>241</v>
      </c>
      <c r="E447" s="11">
        <v>978</v>
      </c>
      <c r="F447" s="4" t="s">
        <v>178</v>
      </c>
      <c r="G447" s="4" t="s">
        <v>20</v>
      </c>
      <c r="H447" s="8">
        <v>2520</v>
      </c>
    </row>
    <row r="448" spans="3:9" ht="15" customHeight="1" x14ac:dyDescent="0.2">
      <c r="C448" s="10" t="s">
        <v>281</v>
      </c>
      <c r="D448" s="10" t="s">
        <v>283</v>
      </c>
      <c r="E448" s="11">
        <v>474604</v>
      </c>
      <c r="F448" s="4" t="s">
        <v>79</v>
      </c>
      <c r="G448" s="4" t="s">
        <v>7</v>
      </c>
      <c r="H448" s="8">
        <v>6617.86</v>
      </c>
    </row>
    <row r="449" spans="3:8" ht="15" customHeight="1" x14ac:dyDescent="0.2">
      <c r="C449" s="10" t="s">
        <v>281</v>
      </c>
      <c r="D449" s="10" t="s">
        <v>284</v>
      </c>
      <c r="E449" s="11">
        <v>5037</v>
      </c>
      <c r="F449" s="4" t="s">
        <v>19</v>
      </c>
      <c r="G449" s="4" t="s">
        <v>33</v>
      </c>
      <c r="H449" s="8">
        <v>576.88</v>
      </c>
    </row>
    <row r="450" spans="3:8" ht="15" customHeight="1" x14ac:dyDescent="0.2">
      <c r="C450" s="10" t="s">
        <v>281</v>
      </c>
      <c r="D450" s="10" t="s">
        <v>269</v>
      </c>
      <c r="E450" s="11">
        <v>8750</v>
      </c>
      <c r="F450" s="4" t="s">
        <v>90</v>
      </c>
      <c r="G450" s="4" t="s">
        <v>93</v>
      </c>
      <c r="H450" s="8">
        <f>8389.34-268.7</f>
        <v>8120.64</v>
      </c>
    </row>
    <row r="451" spans="3:8" ht="15" customHeight="1" x14ac:dyDescent="0.2">
      <c r="C451" s="10" t="s">
        <v>281</v>
      </c>
      <c r="D451" s="10" t="s">
        <v>269</v>
      </c>
      <c r="E451" s="11">
        <v>8749</v>
      </c>
      <c r="F451" s="4" t="s">
        <v>90</v>
      </c>
      <c r="G451" s="4" t="s">
        <v>93</v>
      </c>
      <c r="H451" s="8">
        <v>3993.47</v>
      </c>
    </row>
    <row r="452" spans="3:8" ht="15" customHeight="1" x14ac:dyDescent="0.2">
      <c r="C452" s="10" t="s">
        <v>281</v>
      </c>
      <c r="D452" s="10" t="s">
        <v>269</v>
      </c>
      <c r="E452" s="11">
        <v>8751</v>
      </c>
      <c r="F452" s="4" t="s">
        <v>90</v>
      </c>
      <c r="G452" s="4" t="s">
        <v>93</v>
      </c>
      <c r="H452" s="8">
        <v>103009.69</v>
      </c>
    </row>
    <row r="453" spans="3:8" ht="15" customHeight="1" x14ac:dyDescent="0.2">
      <c r="C453" s="10" t="s">
        <v>281</v>
      </c>
      <c r="D453" s="10" t="s">
        <v>276</v>
      </c>
      <c r="E453" s="11">
        <v>125</v>
      </c>
      <c r="F453" s="4" t="s">
        <v>76</v>
      </c>
      <c r="G453" s="4" t="s">
        <v>56</v>
      </c>
      <c r="H453" s="8">
        <v>3000</v>
      </c>
    </row>
    <row r="454" spans="3:8" ht="15" customHeight="1" x14ac:dyDescent="0.2">
      <c r="C454" s="10" t="s">
        <v>281</v>
      </c>
      <c r="D454" s="10" t="s">
        <v>275</v>
      </c>
      <c r="E454" s="11">
        <v>5124</v>
      </c>
      <c r="F454" s="4" t="s">
        <v>285</v>
      </c>
      <c r="G454" s="4" t="s">
        <v>28</v>
      </c>
      <c r="H454" s="8">
        <v>1400</v>
      </c>
    </row>
    <row r="455" spans="3:8" ht="15" customHeight="1" x14ac:dyDescent="0.2">
      <c r="C455" s="10" t="s">
        <v>281</v>
      </c>
      <c r="D455" s="10" t="s">
        <v>94</v>
      </c>
      <c r="E455" s="11">
        <v>1181</v>
      </c>
      <c r="F455" s="4" t="s">
        <v>207</v>
      </c>
      <c r="G455" s="4" t="s">
        <v>73</v>
      </c>
      <c r="H455" s="8">
        <v>439.44</v>
      </c>
    </row>
    <row r="456" spans="3:8" ht="15" customHeight="1" x14ac:dyDescent="0.2">
      <c r="C456" s="10" t="s">
        <v>281</v>
      </c>
      <c r="D456" s="10" t="s">
        <v>272</v>
      </c>
      <c r="E456" s="11">
        <v>1816</v>
      </c>
      <c r="F456" s="4" t="s">
        <v>286</v>
      </c>
      <c r="G456" s="4" t="s">
        <v>20</v>
      </c>
      <c r="H456" s="8">
        <v>50</v>
      </c>
    </row>
    <row r="457" spans="3:8" ht="15" customHeight="1" x14ac:dyDescent="0.2">
      <c r="C457" s="12" t="s">
        <v>281</v>
      </c>
      <c r="D457" s="12" t="s">
        <v>281</v>
      </c>
      <c r="E457" s="11">
        <v>0</v>
      </c>
      <c r="F457" s="4" t="s">
        <v>324</v>
      </c>
      <c r="G457" s="4" t="s">
        <v>320</v>
      </c>
      <c r="H457" s="14">
        <v>25</v>
      </c>
    </row>
    <row r="458" spans="3:8" ht="15" customHeight="1" x14ac:dyDescent="0.2">
      <c r="C458" s="12" t="s">
        <v>281</v>
      </c>
      <c r="D458" s="12" t="s">
        <v>281</v>
      </c>
      <c r="E458" s="11">
        <v>0</v>
      </c>
      <c r="F458" s="4" t="s">
        <v>324</v>
      </c>
      <c r="G458" s="4" t="s">
        <v>320</v>
      </c>
      <c r="H458" s="14">
        <v>25</v>
      </c>
    </row>
    <row r="459" spans="3:8" ht="15" customHeight="1" x14ac:dyDescent="0.2">
      <c r="C459" s="10" t="s">
        <v>287</v>
      </c>
      <c r="D459" s="10" t="s">
        <v>275</v>
      </c>
      <c r="E459" s="11">
        <v>48452</v>
      </c>
      <c r="F459" s="4" t="s">
        <v>16</v>
      </c>
      <c r="G459" s="4" t="s">
        <v>18</v>
      </c>
      <c r="H459" s="8">
        <v>1215.3900000000001</v>
      </c>
    </row>
    <row r="460" spans="3:8" ht="15" customHeight="1" x14ac:dyDescent="0.2">
      <c r="C460" s="10" t="s">
        <v>287</v>
      </c>
      <c r="D460" s="10" t="s">
        <v>275</v>
      </c>
      <c r="E460" s="11">
        <v>48453</v>
      </c>
      <c r="F460" s="4" t="s">
        <v>16</v>
      </c>
      <c r="G460" s="4" t="s">
        <v>18</v>
      </c>
      <c r="H460" s="8">
        <v>1394.61</v>
      </c>
    </row>
    <row r="461" spans="3:8" ht="15" customHeight="1" x14ac:dyDescent="0.2">
      <c r="C461" s="10" t="s">
        <v>287</v>
      </c>
      <c r="D461" s="10" t="s">
        <v>275</v>
      </c>
      <c r="E461" s="11">
        <v>48454</v>
      </c>
      <c r="F461" s="4" t="s">
        <v>16</v>
      </c>
      <c r="G461" s="4" t="s">
        <v>18</v>
      </c>
      <c r="H461" s="8">
        <v>580.29</v>
      </c>
    </row>
    <row r="462" spans="3:8" ht="15" customHeight="1" x14ac:dyDescent="0.2">
      <c r="C462" s="10" t="s">
        <v>287</v>
      </c>
      <c r="D462" s="10" t="s">
        <v>275</v>
      </c>
      <c r="E462" s="11">
        <v>48448</v>
      </c>
      <c r="F462" s="4" t="s">
        <v>16</v>
      </c>
      <c r="G462" s="4" t="s">
        <v>18</v>
      </c>
      <c r="H462" s="8">
        <v>10428.69</v>
      </c>
    </row>
    <row r="463" spans="3:8" ht="15" customHeight="1" x14ac:dyDescent="0.2">
      <c r="C463" s="10" t="s">
        <v>287</v>
      </c>
      <c r="D463" s="10" t="s">
        <v>275</v>
      </c>
      <c r="E463" s="11">
        <v>48449</v>
      </c>
      <c r="F463" s="4" t="s">
        <v>16</v>
      </c>
      <c r="G463" s="4" t="s">
        <v>18</v>
      </c>
      <c r="H463" s="8">
        <v>15744.39</v>
      </c>
    </row>
    <row r="464" spans="3:8" ht="15" customHeight="1" x14ac:dyDescent="0.2">
      <c r="C464" s="10" t="s">
        <v>287</v>
      </c>
      <c r="D464" s="10" t="s">
        <v>275</v>
      </c>
      <c r="E464" s="11">
        <v>48451</v>
      </c>
      <c r="F464" s="4" t="s">
        <v>16</v>
      </c>
      <c r="G464" s="4" t="s">
        <v>18</v>
      </c>
      <c r="H464" s="8">
        <v>1372.86</v>
      </c>
    </row>
    <row r="465" spans="3:8" ht="15" customHeight="1" x14ac:dyDescent="0.2">
      <c r="C465" s="10" t="s">
        <v>287</v>
      </c>
      <c r="D465" s="10" t="s">
        <v>275</v>
      </c>
      <c r="E465" s="11">
        <v>48455</v>
      </c>
      <c r="F465" s="4" t="s">
        <v>16</v>
      </c>
      <c r="G465" s="4" t="s">
        <v>18</v>
      </c>
      <c r="H465" s="8">
        <v>609</v>
      </c>
    </row>
    <row r="466" spans="3:8" ht="15" customHeight="1" x14ac:dyDescent="0.2">
      <c r="C466" s="10" t="s">
        <v>287</v>
      </c>
      <c r="D466" s="10" t="s">
        <v>275</v>
      </c>
      <c r="E466" s="11">
        <v>48450</v>
      </c>
      <c r="F466" s="4" t="s">
        <v>16</v>
      </c>
      <c r="G466" s="4" t="s">
        <v>18</v>
      </c>
      <c r="H466" s="8">
        <v>6926.07</v>
      </c>
    </row>
    <row r="467" spans="3:8" ht="15" customHeight="1" x14ac:dyDescent="0.2">
      <c r="C467" s="10" t="s">
        <v>287</v>
      </c>
      <c r="D467" s="10" t="s">
        <v>260</v>
      </c>
      <c r="E467" s="11">
        <v>1724</v>
      </c>
      <c r="F467" s="4" t="s">
        <v>215</v>
      </c>
      <c r="G467" s="4" t="s">
        <v>44</v>
      </c>
      <c r="H467" s="8">
        <v>2256.8000000000002</v>
      </c>
    </row>
    <row r="468" spans="3:8" ht="15" customHeight="1" x14ac:dyDescent="0.2">
      <c r="C468" s="10" t="s">
        <v>287</v>
      </c>
      <c r="D468" s="10" t="s">
        <v>288</v>
      </c>
      <c r="E468" s="11">
        <v>4524</v>
      </c>
      <c r="F468" s="4" t="s">
        <v>118</v>
      </c>
      <c r="G468" s="4" t="s">
        <v>56</v>
      </c>
      <c r="H468" s="8">
        <v>697.5</v>
      </c>
    </row>
    <row r="469" spans="3:8" ht="15" customHeight="1" x14ac:dyDescent="0.2">
      <c r="C469" s="10" t="s">
        <v>287</v>
      </c>
      <c r="D469" s="10" t="s">
        <v>265</v>
      </c>
      <c r="E469" s="11">
        <v>296</v>
      </c>
      <c r="F469" s="4" t="s">
        <v>83</v>
      </c>
      <c r="G469" s="4" t="s">
        <v>316</v>
      </c>
      <c r="H469" s="8">
        <v>50</v>
      </c>
    </row>
    <row r="470" spans="3:8" ht="15" customHeight="1" x14ac:dyDescent="0.2">
      <c r="C470" s="10" t="s">
        <v>287</v>
      </c>
      <c r="D470" s="10" t="s">
        <v>187</v>
      </c>
      <c r="E470" s="11">
        <v>298</v>
      </c>
      <c r="F470" s="4" t="s">
        <v>83</v>
      </c>
      <c r="G470" s="4" t="s">
        <v>316</v>
      </c>
      <c r="H470" s="8">
        <v>50</v>
      </c>
    </row>
    <row r="471" spans="3:8" ht="15" customHeight="1" x14ac:dyDescent="0.2">
      <c r="C471" s="10" t="s">
        <v>287</v>
      </c>
      <c r="D471" s="10" t="s">
        <v>270</v>
      </c>
      <c r="E471" s="11">
        <v>305</v>
      </c>
      <c r="F471" s="4" t="s">
        <v>83</v>
      </c>
      <c r="G471" s="4" t="s">
        <v>316</v>
      </c>
      <c r="H471" s="8">
        <v>50</v>
      </c>
    </row>
    <row r="472" spans="3:8" ht="15" customHeight="1" x14ac:dyDescent="0.2">
      <c r="C472" s="10" t="s">
        <v>287</v>
      </c>
      <c r="D472" s="10" t="s">
        <v>267</v>
      </c>
      <c r="E472" s="11">
        <v>46</v>
      </c>
      <c r="F472" s="4" t="s">
        <v>201</v>
      </c>
      <c r="G472" s="4" t="s">
        <v>204</v>
      </c>
      <c r="H472" s="8">
        <v>109</v>
      </c>
    </row>
    <row r="473" spans="3:8" ht="15" customHeight="1" x14ac:dyDescent="0.2">
      <c r="C473" s="10" t="s">
        <v>287</v>
      </c>
      <c r="D473" s="10" t="s">
        <v>289</v>
      </c>
      <c r="E473" s="11">
        <v>372024</v>
      </c>
      <c r="F473" s="4" t="s">
        <v>193</v>
      </c>
      <c r="G473" s="4" t="s">
        <v>56</v>
      </c>
      <c r="H473" s="8">
        <v>400</v>
      </c>
    </row>
    <row r="474" spans="3:8" ht="15" customHeight="1" x14ac:dyDescent="0.2">
      <c r="C474" s="10" t="s">
        <v>287</v>
      </c>
      <c r="D474" s="10" t="s">
        <v>267</v>
      </c>
      <c r="E474" s="11">
        <v>382024</v>
      </c>
      <c r="F474" s="4" t="s">
        <v>193</v>
      </c>
      <c r="G474" s="4" t="s">
        <v>56</v>
      </c>
      <c r="H474" s="8">
        <v>364</v>
      </c>
    </row>
    <row r="475" spans="3:8" ht="15" customHeight="1" x14ac:dyDescent="0.2">
      <c r="C475" s="10" t="s">
        <v>287</v>
      </c>
      <c r="D475" s="10" t="s">
        <v>268</v>
      </c>
      <c r="E475" s="11">
        <v>17001</v>
      </c>
      <c r="F475" s="4" t="s">
        <v>290</v>
      </c>
      <c r="G475" s="4" t="s">
        <v>44</v>
      </c>
      <c r="H475" s="8">
        <v>4072.31</v>
      </c>
    </row>
    <row r="476" spans="3:8" ht="15" customHeight="1" x14ac:dyDescent="0.2">
      <c r="C476" s="10" t="s">
        <v>287</v>
      </c>
      <c r="D476" s="10" t="s">
        <v>277</v>
      </c>
      <c r="E476" s="11">
        <v>53</v>
      </c>
      <c r="F476" s="4" t="s">
        <v>119</v>
      </c>
      <c r="G476" s="4" t="s">
        <v>120</v>
      </c>
      <c r="H476" s="8">
        <v>801.6</v>
      </c>
    </row>
    <row r="477" spans="3:8" ht="15" customHeight="1" x14ac:dyDescent="0.2">
      <c r="C477" s="10" t="s">
        <v>291</v>
      </c>
      <c r="D477" s="10" t="s">
        <v>241</v>
      </c>
      <c r="E477" s="11">
        <v>195</v>
      </c>
      <c r="F477" s="4" t="s">
        <v>103</v>
      </c>
      <c r="G477" s="4" t="s">
        <v>104</v>
      </c>
      <c r="H477" s="8">
        <v>19406.62</v>
      </c>
    </row>
    <row r="478" spans="3:8" ht="15" customHeight="1" x14ac:dyDescent="0.2">
      <c r="C478" s="10" t="s">
        <v>293</v>
      </c>
      <c r="D478" s="10" t="s">
        <v>216</v>
      </c>
      <c r="E478" s="11">
        <v>264</v>
      </c>
      <c r="F478" s="4" t="s">
        <v>292</v>
      </c>
      <c r="G478" s="4" t="s">
        <v>192</v>
      </c>
      <c r="H478" s="8">
        <v>634900</v>
      </c>
    </row>
    <row r="479" spans="3:8" ht="15" customHeight="1" x14ac:dyDescent="0.2">
      <c r="C479" s="10" t="s">
        <v>293</v>
      </c>
      <c r="D479" s="10" t="s">
        <v>267</v>
      </c>
      <c r="E479" s="11">
        <v>6524</v>
      </c>
      <c r="F479" s="4" t="s">
        <v>77</v>
      </c>
      <c r="G479" s="4" t="s">
        <v>20</v>
      </c>
      <c r="H479" s="8">
        <v>2350</v>
      </c>
    </row>
    <row r="480" spans="3:8" ht="15" customHeight="1" x14ac:dyDescent="0.2">
      <c r="C480" s="10" t="s">
        <v>293</v>
      </c>
      <c r="D480" s="10" t="s">
        <v>294</v>
      </c>
      <c r="E480" s="11">
        <v>874</v>
      </c>
      <c r="F480" s="4" t="s">
        <v>186</v>
      </c>
      <c r="G480" s="4" t="s">
        <v>188</v>
      </c>
      <c r="H480" s="8">
        <v>15764.7</v>
      </c>
    </row>
    <row r="481" spans="3:8" ht="15" customHeight="1" x14ac:dyDescent="0.2">
      <c r="C481" s="10" t="s">
        <v>293</v>
      </c>
      <c r="D481" s="10" t="s">
        <v>273</v>
      </c>
      <c r="E481" s="11">
        <v>7124</v>
      </c>
      <c r="F481" s="4" t="s">
        <v>26</v>
      </c>
      <c r="G481" s="4" t="s">
        <v>14</v>
      </c>
      <c r="H481" s="8">
        <v>450</v>
      </c>
    </row>
    <row r="482" spans="3:8" ht="15" customHeight="1" x14ac:dyDescent="0.2">
      <c r="C482" s="10" t="s">
        <v>293</v>
      </c>
      <c r="D482" s="10" t="s">
        <v>294</v>
      </c>
      <c r="E482" s="11">
        <v>321</v>
      </c>
      <c r="F482" s="4" t="s">
        <v>185</v>
      </c>
      <c r="G482" s="4" t="s">
        <v>28</v>
      </c>
      <c r="H482" s="8">
        <v>306.5</v>
      </c>
    </row>
    <row r="483" spans="3:8" ht="15" customHeight="1" x14ac:dyDescent="0.2">
      <c r="C483" s="10" t="s">
        <v>293</v>
      </c>
      <c r="D483" s="10" t="s">
        <v>294</v>
      </c>
      <c r="E483" s="11">
        <v>47</v>
      </c>
      <c r="F483" s="4" t="s">
        <v>137</v>
      </c>
      <c r="G483" s="4" t="s">
        <v>28</v>
      </c>
      <c r="H483" s="8">
        <v>1975</v>
      </c>
    </row>
    <row r="484" spans="3:8" ht="15" customHeight="1" x14ac:dyDescent="0.2">
      <c r="C484" s="10" t="s">
        <v>293</v>
      </c>
      <c r="D484" s="10" t="s">
        <v>241</v>
      </c>
      <c r="E484" s="11">
        <v>638</v>
      </c>
      <c r="F484" s="4" t="s">
        <v>71</v>
      </c>
      <c r="G484" s="4" t="s">
        <v>73</v>
      </c>
      <c r="H484" s="8">
        <v>2137.75</v>
      </c>
    </row>
    <row r="485" spans="3:8" ht="15" customHeight="1" x14ac:dyDescent="0.2">
      <c r="C485" s="10" t="s">
        <v>293</v>
      </c>
      <c r="D485" s="10" t="s">
        <v>241</v>
      </c>
      <c r="E485" s="11">
        <v>636</v>
      </c>
      <c r="F485" s="4" t="s">
        <v>71</v>
      </c>
      <c r="G485" s="4" t="s">
        <v>73</v>
      </c>
      <c r="H485" s="8">
        <v>2805.34</v>
      </c>
    </row>
    <row r="486" spans="3:8" ht="15" customHeight="1" x14ac:dyDescent="0.2">
      <c r="C486" s="10" t="s">
        <v>293</v>
      </c>
      <c r="D486" s="10" t="s">
        <v>241</v>
      </c>
      <c r="E486" s="11">
        <v>637</v>
      </c>
      <c r="F486" s="4" t="s">
        <v>71</v>
      </c>
      <c r="G486" s="4" t="s">
        <v>73</v>
      </c>
      <c r="H486" s="8">
        <v>502.97</v>
      </c>
    </row>
    <row r="487" spans="3:8" ht="15" customHeight="1" x14ac:dyDescent="0.2">
      <c r="C487" s="10" t="s">
        <v>293</v>
      </c>
      <c r="D487" s="10" t="s">
        <v>272</v>
      </c>
      <c r="E487" s="11">
        <v>6724</v>
      </c>
      <c r="F487" s="4" t="s">
        <v>77</v>
      </c>
      <c r="G487" s="4" t="s">
        <v>20</v>
      </c>
      <c r="H487" s="8">
        <v>2350</v>
      </c>
    </row>
    <row r="488" spans="3:8" ht="15" customHeight="1" x14ac:dyDescent="0.2">
      <c r="C488" s="10" t="s">
        <v>293</v>
      </c>
      <c r="D488" s="10" t="s">
        <v>294</v>
      </c>
      <c r="E488" s="11">
        <v>10093</v>
      </c>
      <c r="F488" s="4" t="s">
        <v>246</v>
      </c>
      <c r="G488" s="4" t="s">
        <v>155</v>
      </c>
      <c r="H488" s="8">
        <v>995</v>
      </c>
    </row>
    <row r="489" spans="3:8" ht="15" customHeight="1" x14ac:dyDescent="0.2">
      <c r="C489" s="10" t="s">
        <v>293</v>
      </c>
      <c r="D489" s="10" t="s">
        <v>294</v>
      </c>
      <c r="E489" s="11">
        <v>10094</v>
      </c>
      <c r="F489" s="4" t="s">
        <v>246</v>
      </c>
      <c r="G489" s="4" t="s">
        <v>155</v>
      </c>
      <c r="H489" s="8">
        <v>345</v>
      </c>
    </row>
    <row r="490" spans="3:8" ht="15" customHeight="1" x14ac:dyDescent="0.2">
      <c r="C490" s="10" t="s">
        <v>293</v>
      </c>
      <c r="D490" s="10" t="s">
        <v>294</v>
      </c>
      <c r="E490" s="11">
        <v>10096</v>
      </c>
      <c r="F490" s="4" t="s">
        <v>246</v>
      </c>
      <c r="G490" s="4" t="s">
        <v>155</v>
      </c>
      <c r="H490" s="8">
        <v>455</v>
      </c>
    </row>
    <row r="491" spans="3:8" ht="15" customHeight="1" x14ac:dyDescent="0.2">
      <c r="C491" s="10" t="s">
        <v>293</v>
      </c>
      <c r="D491" s="10" t="s">
        <v>294</v>
      </c>
      <c r="E491" s="11">
        <v>10095</v>
      </c>
      <c r="F491" s="4" t="s">
        <v>246</v>
      </c>
      <c r="G491" s="4" t="s">
        <v>155</v>
      </c>
      <c r="H491" s="8">
        <v>455</v>
      </c>
    </row>
    <row r="492" spans="3:8" ht="15" customHeight="1" x14ac:dyDescent="0.2">
      <c r="C492" s="10" t="s">
        <v>293</v>
      </c>
      <c r="D492" s="10" t="s">
        <v>294</v>
      </c>
      <c r="E492" s="11">
        <v>10161</v>
      </c>
      <c r="F492" s="4" t="s">
        <v>246</v>
      </c>
      <c r="G492" s="4" t="s">
        <v>155</v>
      </c>
      <c r="H492" s="8">
        <v>340</v>
      </c>
    </row>
    <row r="493" spans="3:8" ht="15" customHeight="1" x14ac:dyDescent="0.2">
      <c r="C493" s="10" t="s">
        <v>293</v>
      </c>
      <c r="D493" s="10" t="s">
        <v>272</v>
      </c>
      <c r="E493" s="11">
        <v>744</v>
      </c>
      <c r="F493" s="4" t="s">
        <v>36</v>
      </c>
      <c r="G493" s="4" t="s">
        <v>37</v>
      </c>
      <c r="H493" s="8">
        <v>211.2</v>
      </c>
    </row>
    <row r="494" spans="3:8" ht="15" customHeight="1" x14ac:dyDescent="0.2">
      <c r="C494" s="10" t="s">
        <v>293</v>
      </c>
      <c r="D494" s="10" t="s">
        <v>296</v>
      </c>
      <c r="E494" s="11">
        <v>7524</v>
      </c>
      <c r="F494" s="4" t="s">
        <v>77</v>
      </c>
      <c r="G494" s="4" t="s">
        <v>87</v>
      </c>
      <c r="H494" s="8">
        <v>4700</v>
      </c>
    </row>
    <row r="495" spans="3:8" ht="15" customHeight="1" x14ac:dyDescent="0.2">
      <c r="C495" s="10" t="s">
        <v>293</v>
      </c>
      <c r="D495" s="10" t="s">
        <v>291</v>
      </c>
      <c r="E495" s="11">
        <v>7781</v>
      </c>
      <c r="F495" s="4" t="s">
        <v>226</v>
      </c>
      <c r="G495" s="4" t="s">
        <v>14</v>
      </c>
      <c r="H495" s="8">
        <v>715</v>
      </c>
    </row>
    <row r="496" spans="3:8" ht="15" customHeight="1" x14ac:dyDescent="0.2">
      <c r="C496" s="10" t="s">
        <v>293</v>
      </c>
      <c r="D496" s="10" t="s">
        <v>297</v>
      </c>
      <c r="E496" s="11">
        <v>2236</v>
      </c>
      <c r="F496" s="4" t="s">
        <v>152</v>
      </c>
      <c r="G496" s="4" t="s">
        <v>153</v>
      </c>
      <c r="H496" s="8">
        <v>5041.2</v>
      </c>
    </row>
    <row r="497" spans="3:8" ht="15" customHeight="1" x14ac:dyDescent="0.2">
      <c r="C497" s="10" t="s">
        <v>293</v>
      </c>
      <c r="D497" s="10" t="s">
        <v>298</v>
      </c>
      <c r="E497" s="11">
        <v>7324</v>
      </c>
      <c r="F497" s="4" t="s">
        <v>26</v>
      </c>
      <c r="G497" s="4" t="s">
        <v>28</v>
      </c>
      <c r="H497" s="8">
        <v>2400</v>
      </c>
    </row>
    <row r="498" spans="3:8" ht="15" customHeight="1" x14ac:dyDescent="0.2">
      <c r="C498" s="10" t="s">
        <v>293</v>
      </c>
      <c r="D498" s="10" t="s">
        <v>298</v>
      </c>
      <c r="E498" s="11">
        <v>7424</v>
      </c>
      <c r="F498" s="4" t="s">
        <v>26</v>
      </c>
      <c r="G498" s="4" t="s">
        <v>28</v>
      </c>
      <c r="H498" s="8">
        <v>1100</v>
      </c>
    </row>
    <row r="499" spans="3:8" ht="15" customHeight="1" x14ac:dyDescent="0.2">
      <c r="C499" s="10" t="s">
        <v>293</v>
      </c>
      <c r="D499" s="10" t="s">
        <v>297</v>
      </c>
      <c r="E499" s="11">
        <v>49537</v>
      </c>
      <c r="F499" s="4" t="s">
        <v>16</v>
      </c>
      <c r="G499" s="4" t="s">
        <v>18</v>
      </c>
      <c r="H499" s="8">
        <v>557.66999999999996</v>
      </c>
    </row>
    <row r="500" spans="3:8" ht="15" customHeight="1" x14ac:dyDescent="0.2">
      <c r="C500" s="10" t="s">
        <v>293</v>
      </c>
      <c r="D500" s="10" t="s">
        <v>297</v>
      </c>
      <c r="E500" s="11">
        <v>49534</v>
      </c>
      <c r="F500" s="4" t="s">
        <v>16</v>
      </c>
      <c r="G500" s="4" t="s">
        <v>18</v>
      </c>
      <c r="H500" s="8">
        <v>15198.03</v>
      </c>
    </row>
    <row r="501" spans="3:8" ht="15" customHeight="1" x14ac:dyDescent="0.2">
      <c r="C501" s="10" t="s">
        <v>293</v>
      </c>
      <c r="D501" s="10" t="s">
        <v>297</v>
      </c>
      <c r="E501" s="11">
        <v>49538</v>
      </c>
      <c r="F501" s="4" t="s">
        <v>16</v>
      </c>
      <c r="G501" s="4" t="s">
        <v>18</v>
      </c>
      <c r="H501" s="8">
        <v>645.54</v>
      </c>
    </row>
    <row r="502" spans="3:8" ht="15" customHeight="1" x14ac:dyDescent="0.2">
      <c r="C502" s="10" t="s">
        <v>293</v>
      </c>
      <c r="D502" s="10" t="s">
        <v>297</v>
      </c>
      <c r="E502" s="11">
        <v>49530</v>
      </c>
      <c r="F502" s="4" t="s">
        <v>16</v>
      </c>
      <c r="G502" s="4" t="s">
        <v>18</v>
      </c>
      <c r="H502" s="8">
        <v>1485.96</v>
      </c>
    </row>
    <row r="503" spans="3:8" ht="15" customHeight="1" x14ac:dyDescent="0.2">
      <c r="C503" s="10" t="s">
        <v>293</v>
      </c>
      <c r="D503" s="10" t="s">
        <v>297</v>
      </c>
      <c r="E503" s="11">
        <v>49535</v>
      </c>
      <c r="F503" s="4" t="s">
        <v>16</v>
      </c>
      <c r="G503" s="4" t="s">
        <v>18</v>
      </c>
      <c r="H503" s="8">
        <v>10122.450000000001</v>
      </c>
    </row>
    <row r="504" spans="3:8" ht="15" customHeight="1" x14ac:dyDescent="0.2">
      <c r="C504" s="10" t="s">
        <v>293</v>
      </c>
      <c r="D504" s="10" t="s">
        <v>297</v>
      </c>
      <c r="E504" s="11">
        <v>49536</v>
      </c>
      <c r="F504" s="4" t="s">
        <v>16</v>
      </c>
      <c r="G504" s="4" t="s">
        <v>18</v>
      </c>
      <c r="H504" s="8">
        <v>1532.94</v>
      </c>
    </row>
    <row r="505" spans="3:8" ht="15" customHeight="1" x14ac:dyDescent="0.2">
      <c r="C505" s="10" t="s">
        <v>293</v>
      </c>
      <c r="D505" s="10" t="s">
        <v>187</v>
      </c>
      <c r="E505" s="11">
        <v>3627</v>
      </c>
      <c r="F505" s="4" t="s">
        <v>145</v>
      </c>
      <c r="G505" s="4" t="s">
        <v>41</v>
      </c>
      <c r="H505" s="8">
        <v>6500</v>
      </c>
    </row>
    <row r="506" spans="3:8" ht="15" customHeight="1" x14ac:dyDescent="0.2">
      <c r="C506" s="10" t="s">
        <v>293</v>
      </c>
      <c r="D506" s="10" t="s">
        <v>298</v>
      </c>
      <c r="E506" s="11">
        <v>112286</v>
      </c>
      <c r="F506" s="4" t="s">
        <v>39</v>
      </c>
      <c r="G506" s="4" t="s">
        <v>7</v>
      </c>
      <c r="H506" s="8">
        <v>2901.08</v>
      </c>
    </row>
    <row r="507" spans="3:8" ht="15" customHeight="1" x14ac:dyDescent="0.2">
      <c r="C507" s="10" t="s">
        <v>293</v>
      </c>
      <c r="D507" s="10" t="s">
        <v>294</v>
      </c>
      <c r="E507" s="11">
        <v>822024</v>
      </c>
      <c r="F507" s="4" t="s">
        <v>189</v>
      </c>
      <c r="G507" s="4" t="s">
        <v>164</v>
      </c>
      <c r="H507" s="8">
        <v>3476.9</v>
      </c>
    </row>
    <row r="508" spans="3:8" ht="15" customHeight="1" x14ac:dyDescent="0.2">
      <c r="C508" s="10" t="s">
        <v>293</v>
      </c>
      <c r="D508" s="10" t="s">
        <v>294</v>
      </c>
      <c r="E508" s="11">
        <v>4969</v>
      </c>
      <c r="F508" s="4" t="s">
        <v>154</v>
      </c>
      <c r="G508" s="4" t="s">
        <v>155</v>
      </c>
      <c r="H508" s="8">
        <v>4806.24</v>
      </c>
    </row>
    <row r="509" spans="3:8" ht="15" customHeight="1" x14ac:dyDescent="0.2">
      <c r="C509" s="10" t="s">
        <v>293</v>
      </c>
      <c r="D509" s="10" t="s">
        <v>294</v>
      </c>
      <c r="E509" s="11">
        <v>4970</v>
      </c>
      <c r="F509" s="4" t="s">
        <v>154</v>
      </c>
      <c r="G509" s="4" t="s">
        <v>155</v>
      </c>
      <c r="H509" s="8">
        <v>4382.28</v>
      </c>
    </row>
    <row r="510" spans="3:8" ht="15" customHeight="1" x14ac:dyDescent="0.2">
      <c r="C510" s="10" t="s">
        <v>293</v>
      </c>
      <c r="D510" s="10" t="s">
        <v>294</v>
      </c>
      <c r="E510" s="11">
        <v>484230</v>
      </c>
      <c r="F510" s="4" t="s">
        <v>79</v>
      </c>
      <c r="G510" s="4" t="s">
        <v>7</v>
      </c>
      <c r="H510" s="8">
        <v>6547.25</v>
      </c>
    </row>
    <row r="511" spans="3:8" ht="15" customHeight="1" x14ac:dyDescent="0.2">
      <c r="C511" s="10" t="s">
        <v>293</v>
      </c>
      <c r="D511" s="10" t="s">
        <v>294</v>
      </c>
      <c r="E511" s="11">
        <v>484229</v>
      </c>
      <c r="F511" s="4" t="s">
        <v>79</v>
      </c>
      <c r="G511" s="4" t="s">
        <v>7</v>
      </c>
      <c r="H511" s="8">
        <v>6545.92</v>
      </c>
    </row>
    <row r="512" spans="3:8" ht="15" customHeight="1" x14ac:dyDescent="0.2">
      <c r="C512" s="10" t="s">
        <v>293</v>
      </c>
      <c r="D512" s="10" t="s">
        <v>294</v>
      </c>
      <c r="E512" s="11">
        <v>484231</v>
      </c>
      <c r="F512" s="4" t="s">
        <v>79</v>
      </c>
      <c r="G512" s="4" t="s">
        <v>7</v>
      </c>
      <c r="H512" s="8">
        <v>6528.11</v>
      </c>
    </row>
    <row r="513" spans="3:8" ht="15" customHeight="1" x14ac:dyDescent="0.2">
      <c r="C513" s="10" t="s">
        <v>293</v>
      </c>
      <c r="D513" s="10" t="s">
        <v>294</v>
      </c>
      <c r="E513" s="11">
        <v>484232</v>
      </c>
      <c r="F513" s="4" t="s">
        <v>79</v>
      </c>
      <c r="G513" s="4" t="s">
        <v>7</v>
      </c>
      <c r="H513" s="8">
        <v>6331.54</v>
      </c>
    </row>
    <row r="514" spans="3:8" ht="15" customHeight="1" x14ac:dyDescent="0.2">
      <c r="C514" s="10" t="s">
        <v>293</v>
      </c>
      <c r="D514" s="10" t="s">
        <v>293</v>
      </c>
      <c r="E514" s="11">
        <v>362024</v>
      </c>
      <c r="F514" s="4" t="s">
        <v>179</v>
      </c>
      <c r="G514" s="4" t="s">
        <v>87</v>
      </c>
      <c r="H514" s="8">
        <v>4140</v>
      </c>
    </row>
    <row r="515" spans="3:8" ht="15" customHeight="1" x14ac:dyDescent="0.2">
      <c r="C515" s="10" t="s">
        <v>293</v>
      </c>
      <c r="D515" s="10" t="s">
        <v>294</v>
      </c>
      <c r="E515" s="11">
        <v>21683</v>
      </c>
      <c r="F515" s="4" t="s">
        <v>168</v>
      </c>
      <c r="G515" s="4" t="s">
        <v>73</v>
      </c>
      <c r="H515" s="8">
        <v>122.2</v>
      </c>
    </row>
    <row r="516" spans="3:8" ht="15" customHeight="1" x14ac:dyDescent="0.2">
      <c r="C516" s="10" t="s">
        <v>293</v>
      </c>
      <c r="D516" s="10" t="s">
        <v>294</v>
      </c>
      <c r="E516" s="11">
        <v>23624</v>
      </c>
      <c r="F516" s="4" t="s">
        <v>34</v>
      </c>
      <c r="G516" s="4" t="s">
        <v>35</v>
      </c>
      <c r="H516" s="8">
        <v>949.5</v>
      </c>
    </row>
    <row r="517" spans="3:8" ht="15" customHeight="1" x14ac:dyDescent="0.2">
      <c r="C517" s="10" t="s">
        <v>293</v>
      </c>
      <c r="D517" s="10" t="s">
        <v>294</v>
      </c>
      <c r="E517" s="11">
        <v>410</v>
      </c>
      <c r="F517" s="4" t="s">
        <v>156</v>
      </c>
      <c r="G517" s="4" t="s">
        <v>157</v>
      </c>
      <c r="H517" s="8">
        <v>11550.63</v>
      </c>
    </row>
    <row r="518" spans="3:8" ht="15" customHeight="1" x14ac:dyDescent="0.2">
      <c r="C518" s="10" t="s">
        <v>293</v>
      </c>
      <c r="D518" s="10" t="s">
        <v>294</v>
      </c>
      <c r="E518" s="11">
        <v>409</v>
      </c>
      <c r="F518" s="4" t="s">
        <v>156</v>
      </c>
      <c r="G518" s="4" t="s">
        <v>251</v>
      </c>
      <c r="H518" s="8">
        <v>53221.26</v>
      </c>
    </row>
    <row r="519" spans="3:8" ht="15" customHeight="1" x14ac:dyDescent="0.2">
      <c r="C519" s="10" t="s">
        <v>293</v>
      </c>
      <c r="D519" s="10" t="s">
        <v>294</v>
      </c>
      <c r="E519" s="11">
        <v>411</v>
      </c>
      <c r="F519" s="4" t="s">
        <v>156</v>
      </c>
      <c r="G519" s="4" t="s">
        <v>254</v>
      </c>
      <c r="H519" s="8">
        <v>24004.98</v>
      </c>
    </row>
    <row r="520" spans="3:8" ht="15" customHeight="1" x14ac:dyDescent="0.2">
      <c r="C520" s="10" t="s">
        <v>293</v>
      </c>
      <c r="D520" s="10" t="s">
        <v>294</v>
      </c>
      <c r="E520" s="11">
        <v>1087</v>
      </c>
      <c r="F520" s="4" t="s">
        <v>150</v>
      </c>
      <c r="G520" s="4" t="s">
        <v>20</v>
      </c>
      <c r="H520" s="8">
        <v>243.9</v>
      </c>
    </row>
    <row r="521" spans="3:8" ht="15" customHeight="1" x14ac:dyDescent="0.2">
      <c r="C521" s="10" t="s">
        <v>293</v>
      </c>
      <c r="D521" s="10" t="s">
        <v>260</v>
      </c>
      <c r="E521" s="11">
        <v>2453</v>
      </c>
      <c r="F521" s="4" t="s">
        <v>24</v>
      </c>
      <c r="G521" s="4" t="s">
        <v>25</v>
      </c>
      <c r="H521" s="8">
        <v>4888</v>
      </c>
    </row>
    <row r="522" spans="3:8" ht="15" customHeight="1" x14ac:dyDescent="0.2">
      <c r="C522" s="10" t="s">
        <v>293</v>
      </c>
      <c r="D522" s="10" t="s">
        <v>294</v>
      </c>
      <c r="E522" s="11">
        <v>40181</v>
      </c>
      <c r="F522" s="4" t="s">
        <v>183</v>
      </c>
      <c r="G522" s="4" t="s">
        <v>20</v>
      </c>
      <c r="H522" s="8">
        <v>2203</v>
      </c>
    </row>
    <row r="523" spans="3:8" ht="15" customHeight="1" x14ac:dyDescent="0.2">
      <c r="C523" s="10" t="s">
        <v>293</v>
      </c>
      <c r="D523" s="10" t="s">
        <v>294</v>
      </c>
      <c r="E523" s="11">
        <v>40180</v>
      </c>
      <c r="F523" s="4" t="s">
        <v>183</v>
      </c>
      <c r="G523" s="4" t="s">
        <v>20</v>
      </c>
      <c r="H523" s="8">
        <v>6676</v>
      </c>
    </row>
    <row r="524" spans="3:8" ht="15" customHeight="1" x14ac:dyDescent="0.2">
      <c r="C524" s="10" t="s">
        <v>293</v>
      </c>
      <c r="D524" s="10" t="s">
        <v>294</v>
      </c>
      <c r="E524" s="11">
        <v>54</v>
      </c>
      <c r="F524" s="4" t="s">
        <v>68</v>
      </c>
      <c r="G524" s="4" t="s">
        <v>56</v>
      </c>
      <c r="H524" s="8">
        <v>4660</v>
      </c>
    </row>
    <row r="525" spans="3:8" ht="15" customHeight="1" x14ac:dyDescent="0.2">
      <c r="C525" s="10" t="s">
        <v>293</v>
      </c>
      <c r="D525" s="10" t="s">
        <v>294</v>
      </c>
      <c r="E525" s="11">
        <v>720</v>
      </c>
      <c r="F525" s="4" t="s">
        <v>131</v>
      </c>
      <c r="G525" s="4" t="s">
        <v>15</v>
      </c>
      <c r="H525" s="8">
        <v>800</v>
      </c>
    </row>
    <row r="526" spans="3:8" ht="15" customHeight="1" x14ac:dyDescent="0.2">
      <c r="C526" s="10" t="s">
        <v>293</v>
      </c>
      <c r="D526" s="10" t="s">
        <v>294</v>
      </c>
      <c r="E526" s="11">
        <v>4449</v>
      </c>
      <c r="F526" s="4" t="s">
        <v>258</v>
      </c>
      <c r="G526" s="4" t="s">
        <v>37</v>
      </c>
      <c r="H526" s="8">
        <v>200</v>
      </c>
    </row>
    <row r="527" spans="3:8" ht="15" customHeight="1" x14ac:dyDescent="0.2">
      <c r="C527" s="10" t="s">
        <v>293</v>
      </c>
      <c r="D527" s="10" t="s">
        <v>294</v>
      </c>
      <c r="E527" s="11">
        <v>1093</v>
      </c>
      <c r="F527" s="4" t="s">
        <v>178</v>
      </c>
      <c r="G527" s="4" t="s">
        <v>20</v>
      </c>
      <c r="H527" s="8">
        <v>1568</v>
      </c>
    </row>
    <row r="528" spans="3:8" ht="15" customHeight="1" x14ac:dyDescent="0.2">
      <c r="C528" s="10" t="s">
        <v>293</v>
      </c>
      <c r="D528" s="10" t="s">
        <v>294</v>
      </c>
      <c r="E528" s="11">
        <v>902024</v>
      </c>
      <c r="F528" s="4" t="s">
        <v>171</v>
      </c>
      <c r="G528" s="4" t="s">
        <v>256</v>
      </c>
      <c r="H528" s="8">
        <v>127.7</v>
      </c>
    </row>
    <row r="529" spans="3:8" ht="15" customHeight="1" x14ac:dyDescent="0.2">
      <c r="C529" s="10" t="s">
        <v>293</v>
      </c>
      <c r="D529" s="10" t="s">
        <v>294</v>
      </c>
      <c r="E529" s="11">
        <v>892024</v>
      </c>
      <c r="F529" s="4" t="s">
        <v>171</v>
      </c>
      <c r="G529" s="4" t="s">
        <v>33</v>
      </c>
      <c r="H529" s="8">
        <v>55.18</v>
      </c>
    </row>
    <row r="530" spans="3:8" ht="15" customHeight="1" x14ac:dyDescent="0.2">
      <c r="C530" s="10" t="s">
        <v>293</v>
      </c>
      <c r="D530" s="10" t="s">
        <v>294</v>
      </c>
      <c r="E530" s="11">
        <v>21694</v>
      </c>
      <c r="F530" s="4" t="s">
        <v>168</v>
      </c>
      <c r="G530" s="4" t="s">
        <v>73</v>
      </c>
      <c r="H530" s="8">
        <v>7575.8</v>
      </c>
    </row>
    <row r="531" spans="3:8" ht="15" customHeight="1" x14ac:dyDescent="0.2">
      <c r="C531" s="10" t="s">
        <v>293</v>
      </c>
      <c r="D531" s="10" t="s">
        <v>241</v>
      </c>
      <c r="E531" s="11">
        <v>11478</v>
      </c>
      <c r="F531" s="4" t="s">
        <v>109</v>
      </c>
      <c r="G531" s="4" t="s">
        <v>7</v>
      </c>
      <c r="H531" s="8">
        <v>981.55</v>
      </c>
    </row>
    <row r="532" spans="3:8" ht="15" customHeight="1" x14ac:dyDescent="0.2">
      <c r="C532" s="10" t="s">
        <v>293</v>
      </c>
      <c r="D532" s="10" t="s">
        <v>294</v>
      </c>
      <c r="E532" s="11">
        <v>8411</v>
      </c>
      <c r="F532" s="4" t="s">
        <v>226</v>
      </c>
      <c r="G532" s="4" t="s">
        <v>87</v>
      </c>
      <c r="H532" s="8">
        <v>7600</v>
      </c>
    </row>
    <row r="533" spans="3:8" ht="15" customHeight="1" x14ac:dyDescent="0.2">
      <c r="C533" s="10" t="s">
        <v>293</v>
      </c>
      <c r="D533" s="10" t="s">
        <v>299</v>
      </c>
      <c r="E533" s="11">
        <v>1023</v>
      </c>
      <c r="F533" s="4" t="s">
        <v>244</v>
      </c>
      <c r="G533" s="4" t="s">
        <v>181</v>
      </c>
      <c r="H533" s="8">
        <v>5400</v>
      </c>
    </row>
    <row r="534" spans="3:8" ht="15" customHeight="1" x14ac:dyDescent="0.2">
      <c r="C534" s="10" t="s">
        <v>293</v>
      </c>
      <c r="D534" s="10" t="s">
        <v>241</v>
      </c>
      <c r="E534" s="11">
        <v>55</v>
      </c>
      <c r="F534" s="4" t="s">
        <v>300</v>
      </c>
      <c r="G534" s="4" t="s">
        <v>56</v>
      </c>
      <c r="H534" s="8">
        <v>300</v>
      </c>
    </row>
    <row r="535" spans="3:8" ht="15" customHeight="1" x14ac:dyDescent="0.2">
      <c r="C535" s="10" t="s">
        <v>293</v>
      </c>
      <c r="D535" s="10" t="s">
        <v>294</v>
      </c>
      <c r="E535" s="11">
        <v>11734</v>
      </c>
      <c r="F535" s="4" t="s">
        <v>158</v>
      </c>
      <c r="G535" s="4" t="s">
        <v>15</v>
      </c>
      <c r="H535" s="8">
        <v>440</v>
      </c>
    </row>
    <row r="536" spans="3:8" ht="15" customHeight="1" x14ac:dyDescent="0.2">
      <c r="C536" s="10" t="s">
        <v>293</v>
      </c>
      <c r="D536" s="10" t="s">
        <v>297</v>
      </c>
      <c r="E536" s="11">
        <v>49529</v>
      </c>
      <c r="F536" s="4" t="s">
        <v>16</v>
      </c>
      <c r="G536" s="4" t="s">
        <v>18</v>
      </c>
      <c r="H536" s="8">
        <v>1380.69</v>
      </c>
    </row>
    <row r="537" spans="3:8" ht="15" customHeight="1" x14ac:dyDescent="0.2">
      <c r="C537" s="10" t="s">
        <v>293</v>
      </c>
      <c r="D537" s="10" t="s">
        <v>294</v>
      </c>
      <c r="E537" s="11">
        <v>1425</v>
      </c>
      <c r="F537" s="4" t="s">
        <v>180</v>
      </c>
      <c r="G537" s="4" t="s">
        <v>181</v>
      </c>
      <c r="H537" s="8">
        <v>11812.5</v>
      </c>
    </row>
    <row r="538" spans="3:8" ht="15" customHeight="1" x14ac:dyDescent="0.2">
      <c r="C538" s="10" t="s">
        <v>293</v>
      </c>
      <c r="D538" s="10" t="s">
        <v>294</v>
      </c>
      <c r="E538" s="11">
        <v>1426</v>
      </c>
      <c r="F538" s="4" t="s">
        <v>180</v>
      </c>
      <c r="G538" s="4" t="s">
        <v>181</v>
      </c>
      <c r="H538" s="8">
        <v>7659.63</v>
      </c>
    </row>
    <row r="539" spans="3:8" ht="15" customHeight="1" x14ac:dyDescent="0.2">
      <c r="C539" s="10" t="s">
        <v>293</v>
      </c>
      <c r="D539" s="10" t="s">
        <v>297</v>
      </c>
      <c r="E539" s="11">
        <v>49528</v>
      </c>
      <c r="F539" s="4" t="s">
        <v>16</v>
      </c>
      <c r="G539" s="4" t="s">
        <v>18</v>
      </c>
      <c r="H539" s="8">
        <v>6785.13</v>
      </c>
    </row>
    <row r="540" spans="3:8" ht="15" customHeight="1" x14ac:dyDescent="0.2">
      <c r="C540" s="10" t="s">
        <v>293</v>
      </c>
      <c r="D540" s="10" t="s">
        <v>294</v>
      </c>
      <c r="E540" s="11">
        <v>1424</v>
      </c>
      <c r="F540" s="4" t="s">
        <v>180</v>
      </c>
      <c r="G540" s="4" t="s">
        <v>181</v>
      </c>
      <c r="H540" s="8">
        <v>4768.5</v>
      </c>
    </row>
    <row r="541" spans="3:8" ht="15" customHeight="1" x14ac:dyDescent="0.2">
      <c r="C541" s="12" t="s">
        <v>293</v>
      </c>
      <c r="D541" s="12" t="s">
        <v>293</v>
      </c>
      <c r="E541" s="11">
        <v>0</v>
      </c>
      <c r="F541" s="4" t="s">
        <v>318</v>
      </c>
      <c r="G541" s="4" t="s">
        <v>323</v>
      </c>
      <c r="H541" s="14">
        <v>70</v>
      </c>
    </row>
    <row r="542" spans="3:8" ht="15" customHeight="1" x14ac:dyDescent="0.2">
      <c r="C542" s="10" t="s">
        <v>297</v>
      </c>
      <c r="D542" s="10" t="s">
        <v>294</v>
      </c>
      <c r="E542" s="11">
        <v>12948</v>
      </c>
      <c r="F542" s="4" t="s">
        <v>301</v>
      </c>
      <c r="G542" s="4" t="s">
        <v>302</v>
      </c>
      <c r="H542" s="8">
        <v>3421.02</v>
      </c>
    </row>
    <row r="543" spans="3:8" ht="15" customHeight="1" x14ac:dyDescent="0.2">
      <c r="C543" s="10" t="s">
        <v>297</v>
      </c>
      <c r="D543" s="10" t="s">
        <v>294</v>
      </c>
      <c r="E543" s="11">
        <v>12947</v>
      </c>
      <c r="F543" s="4" t="s">
        <v>301</v>
      </c>
      <c r="G543" s="4" t="s">
        <v>302</v>
      </c>
      <c r="H543" s="8">
        <v>3123.96</v>
      </c>
    </row>
    <row r="544" spans="3:8" ht="15" customHeight="1" x14ac:dyDescent="0.2">
      <c r="C544" s="10" t="s">
        <v>297</v>
      </c>
      <c r="D544" s="10" t="s">
        <v>294</v>
      </c>
      <c r="E544" s="11">
        <v>12946</v>
      </c>
      <c r="F544" s="4" t="s">
        <v>301</v>
      </c>
      <c r="G544" s="4" t="s">
        <v>302</v>
      </c>
      <c r="H544" s="8">
        <v>3123.96</v>
      </c>
    </row>
    <row r="545" spans="3:9" ht="15" customHeight="1" x14ac:dyDescent="0.2">
      <c r="C545" s="10" t="s">
        <v>297</v>
      </c>
      <c r="D545" s="10" t="s">
        <v>222</v>
      </c>
      <c r="E545" s="11">
        <v>202492</v>
      </c>
      <c r="F545" s="4" t="s">
        <v>303</v>
      </c>
      <c r="G545" s="4" t="s">
        <v>304</v>
      </c>
      <c r="H545" s="8">
        <v>18779</v>
      </c>
    </row>
    <row r="546" spans="3:9" ht="15" customHeight="1" x14ac:dyDescent="0.2">
      <c r="C546" s="10" t="s">
        <v>297</v>
      </c>
      <c r="D546" s="10" t="s">
        <v>295</v>
      </c>
      <c r="E546" s="11">
        <v>427</v>
      </c>
      <c r="F546" s="4" t="s">
        <v>11</v>
      </c>
      <c r="G546" s="4" t="s">
        <v>15</v>
      </c>
      <c r="H546" s="8">
        <v>120</v>
      </c>
    </row>
    <row r="547" spans="3:9" ht="15" customHeight="1" x14ac:dyDescent="0.2">
      <c r="C547" s="10" t="s">
        <v>297</v>
      </c>
      <c r="D547" s="10" t="s">
        <v>295</v>
      </c>
      <c r="E547" s="11">
        <v>426</v>
      </c>
      <c r="F547" s="4" t="s">
        <v>11</v>
      </c>
      <c r="G547" s="4" t="s">
        <v>15</v>
      </c>
      <c r="H547" s="8">
        <v>120</v>
      </c>
    </row>
    <row r="548" spans="3:9" ht="15" customHeight="1" x14ac:dyDescent="0.2">
      <c r="C548" s="10" t="s">
        <v>297</v>
      </c>
      <c r="D548" s="10" t="s">
        <v>241</v>
      </c>
      <c r="E548" s="11">
        <v>5651</v>
      </c>
      <c r="F548" s="4" t="s">
        <v>139</v>
      </c>
      <c r="G548" s="4" t="s">
        <v>15</v>
      </c>
      <c r="H548" s="8">
        <v>2550</v>
      </c>
    </row>
    <row r="549" spans="3:9" ht="15" customHeight="1" x14ac:dyDescent="0.2">
      <c r="C549" s="10" t="s">
        <v>297</v>
      </c>
      <c r="D549" s="10" t="s">
        <v>240</v>
      </c>
      <c r="E549" s="11">
        <v>44</v>
      </c>
      <c r="F549" s="4" t="s">
        <v>54</v>
      </c>
      <c r="G549" s="4" t="s">
        <v>151</v>
      </c>
      <c r="H549" s="8">
        <v>1068.8</v>
      </c>
    </row>
    <row r="550" spans="3:9" ht="15" customHeight="1" x14ac:dyDescent="0.2">
      <c r="C550" s="10" t="s">
        <v>297</v>
      </c>
      <c r="D550" s="10" t="s">
        <v>294</v>
      </c>
      <c r="E550" s="11">
        <v>313</v>
      </c>
      <c r="F550" s="4" t="s">
        <v>105</v>
      </c>
      <c r="G550" s="4" t="s">
        <v>7</v>
      </c>
      <c r="H550" s="8">
        <v>333.98</v>
      </c>
    </row>
    <row r="551" spans="3:9" ht="15" customHeight="1" x14ac:dyDescent="0.2">
      <c r="C551" s="10" t="s">
        <v>297</v>
      </c>
      <c r="D551" s="10" t="s">
        <v>296</v>
      </c>
      <c r="E551" s="11">
        <v>3200</v>
      </c>
      <c r="F551" s="4" t="s">
        <v>211</v>
      </c>
      <c r="G551" s="4" t="s">
        <v>212</v>
      </c>
      <c r="H551" s="8">
        <v>5417.87</v>
      </c>
    </row>
    <row r="552" spans="3:9" ht="15" customHeight="1" x14ac:dyDescent="0.2">
      <c r="C552" s="10" t="s">
        <v>297</v>
      </c>
      <c r="D552" s="10" t="s">
        <v>287</v>
      </c>
      <c r="E552" s="11">
        <v>494</v>
      </c>
      <c r="F552" s="4" t="s">
        <v>11</v>
      </c>
      <c r="G552" s="4" t="s">
        <v>15</v>
      </c>
      <c r="H552" s="8">
        <v>120</v>
      </c>
    </row>
    <row r="553" spans="3:9" ht="15" customHeight="1" x14ac:dyDescent="0.2">
      <c r="C553" s="10" t="s">
        <v>297</v>
      </c>
      <c r="D553" s="10" t="s">
        <v>287</v>
      </c>
      <c r="E553" s="11">
        <v>495</v>
      </c>
      <c r="F553" s="4" t="s">
        <v>11</v>
      </c>
      <c r="G553" s="4" t="s">
        <v>15</v>
      </c>
      <c r="H553" s="8">
        <v>120</v>
      </c>
    </row>
    <row r="554" spans="3:9" ht="15" customHeight="1" x14ac:dyDescent="0.2">
      <c r="C554" s="10" t="s">
        <v>297</v>
      </c>
      <c r="D554" s="10" t="s">
        <v>294</v>
      </c>
      <c r="E554" s="11">
        <v>220</v>
      </c>
      <c r="F554" s="4" t="s">
        <v>169</v>
      </c>
      <c r="G554" s="4" t="s">
        <v>170</v>
      </c>
      <c r="H554" s="8">
        <v>354</v>
      </c>
      <c r="I554" s="15"/>
    </row>
    <row r="555" spans="3:9" ht="15" customHeight="1" x14ac:dyDescent="0.2">
      <c r="C555" s="10" t="s">
        <v>297</v>
      </c>
      <c r="D555" s="10" t="s">
        <v>294</v>
      </c>
      <c r="E555" s="11">
        <v>27824</v>
      </c>
      <c r="F555" s="4" t="s">
        <v>148</v>
      </c>
      <c r="G555" s="4" t="s">
        <v>149</v>
      </c>
      <c r="H555" s="8">
        <v>890.67</v>
      </c>
    </row>
    <row r="556" spans="3:9" ht="15" customHeight="1" x14ac:dyDescent="0.2">
      <c r="C556" s="10" t="s">
        <v>297</v>
      </c>
      <c r="D556" s="10" t="s">
        <v>294</v>
      </c>
      <c r="E556" s="11">
        <v>48</v>
      </c>
      <c r="F556" s="4" t="s">
        <v>54</v>
      </c>
      <c r="G556" s="4" t="s">
        <v>151</v>
      </c>
      <c r="H556" s="8">
        <v>1068.8</v>
      </c>
    </row>
    <row r="557" spans="3:9" ht="15" customHeight="1" x14ac:dyDescent="0.2">
      <c r="C557" s="10" t="s">
        <v>297</v>
      </c>
      <c r="D557" s="10" t="s">
        <v>294</v>
      </c>
      <c r="E557" s="11">
        <v>365</v>
      </c>
      <c r="F557" s="4" t="s">
        <v>280</v>
      </c>
      <c r="G557" s="4" t="s">
        <v>136</v>
      </c>
      <c r="H557" s="8">
        <v>766</v>
      </c>
    </row>
    <row r="558" spans="3:9" ht="15" customHeight="1" x14ac:dyDescent="0.2">
      <c r="C558" s="10" t="s">
        <v>297</v>
      </c>
      <c r="D558" s="10" t="s">
        <v>294</v>
      </c>
      <c r="E558" s="11">
        <v>358</v>
      </c>
      <c r="F558" s="4" t="s">
        <v>105</v>
      </c>
      <c r="G558" s="4" t="s">
        <v>7</v>
      </c>
      <c r="H558" s="8">
        <v>329.14</v>
      </c>
    </row>
    <row r="559" spans="3:9" ht="15" customHeight="1" x14ac:dyDescent="0.2">
      <c r="C559" s="10" t="s">
        <v>297</v>
      </c>
      <c r="D559" s="10" t="s">
        <v>294</v>
      </c>
      <c r="E559" s="11">
        <v>22</v>
      </c>
      <c r="F559" s="4" t="s">
        <v>162</v>
      </c>
      <c r="G559" s="4" t="s">
        <v>161</v>
      </c>
      <c r="H559" s="8">
        <v>7070.11</v>
      </c>
    </row>
    <row r="560" spans="3:9" ht="15" customHeight="1" x14ac:dyDescent="0.2">
      <c r="C560" s="10" t="s">
        <v>297</v>
      </c>
      <c r="D560" s="10" t="s">
        <v>305</v>
      </c>
      <c r="E560" s="11">
        <v>48</v>
      </c>
      <c r="F560" s="4" t="s">
        <v>159</v>
      </c>
      <c r="G560" s="4" t="s">
        <v>161</v>
      </c>
      <c r="H560" s="8">
        <v>4320.62</v>
      </c>
    </row>
    <row r="561" spans="3:8" ht="15" customHeight="1" x14ac:dyDescent="0.2">
      <c r="C561" s="10" t="s">
        <v>297</v>
      </c>
      <c r="D561" s="10" t="s">
        <v>297</v>
      </c>
      <c r="E561" s="11">
        <v>256550</v>
      </c>
      <c r="F561" s="4" t="s">
        <v>45</v>
      </c>
      <c r="G561" s="4" t="s">
        <v>46</v>
      </c>
      <c r="H561" s="8">
        <v>64.23</v>
      </c>
    </row>
    <row r="562" spans="3:8" ht="15" customHeight="1" x14ac:dyDescent="0.2">
      <c r="C562" s="10" t="s">
        <v>297</v>
      </c>
      <c r="D562" s="10" t="s">
        <v>305</v>
      </c>
      <c r="E562" s="11">
        <v>131</v>
      </c>
      <c r="F562" s="4" t="s">
        <v>113</v>
      </c>
      <c r="G562" s="4" t="s">
        <v>115</v>
      </c>
      <c r="H562" s="8">
        <v>2636.36</v>
      </c>
    </row>
    <row r="563" spans="3:8" ht="15" customHeight="1" x14ac:dyDescent="0.2">
      <c r="C563" s="10" t="s">
        <v>297</v>
      </c>
      <c r="D563" s="10" t="s">
        <v>294</v>
      </c>
      <c r="E563" s="11">
        <v>45</v>
      </c>
      <c r="F563" s="4" t="s">
        <v>201</v>
      </c>
      <c r="G563" s="4" t="s">
        <v>203</v>
      </c>
      <c r="H563" s="8">
        <v>800</v>
      </c>
    </row>
    <row r="564" spans="3:8" ht="15" customHeight="1" x14ac:dyDescent="0.2">
      <c r="C564" s="10" t="s">
        <v>297</v>
      </c>
      <c r="D564" s="10" t="s">
        <v>294</v>
      </c>
      <c r="E564" s="11">
        <v>25324</v>
      </c>
      <c r="F564" s="4" t="s">
        <v>306</v>
      </c>
      <c r="G564" s="4" t="s">
        <v>307</v>
      </c>
      <c r="H564" s="8">
        <v>1320.68</v>
      </c>
    </row>
    <row r="565" spans="3:8" ht="15" customHeight="1" x14ac:dyDescent="0.2">
      <c r="C565" s="10" t="s">
        <v>297</v>
      </c>
      <c r="D565" s="10" t="s">
        <v>294</v>
      </c>
      <c r="E565" s="11">
        <v>690</v>
      </c>
      <c r="F565" s="4" t="s">
        <v>71</v>
      </c>
      <c r="G565" s="4" t="s">
        <v>73</v>
      </c>
      <c r="H565" s="8">
        <v>4064.37</v>
      </c>
    </row>
    <row r="566" spans="3:8" ht="15" customHeight="1" x14ac:dyDescent="0.2">
      <c r="C566" s="10" t="s">
        <v>297</v>
      </c>
      <c r="D566" s="10" t="s">
        <v>294</v>
      </c>
      <c r="E566" s="11">
        <v>683</v>
      </c>
      <c r="F566" s="4" t="s">
        <v>71</v>
      </c>
      <c r="G566" s="4" t="s">
        <v>73</v>
      </c>
      <c r="H566" s="8">
        <f>3768.66-2805.34</f>
        <v>963.31999999999971</v>
      </c>
    </row>
    <row r="567" spans="3:8" ht="15" customHeight="1" x14ac:dyDescent="0.2">
      <c r="C567" s="10" t="s">
        <v>297</v>
      </c>
      <c r="D567" s="10" t="s">
        <v>294</v>
      </c>
      <c r="E567" s="11">
        <v>687</v>
      </c>
      <c r="F567" s="4" t="s">
        <v>71</v>
      </c>
      <c r="G567" s="4" t="s">
        <v>73</v>
      </c>
      <c r="H567" s="8">
        <v>16240.59</v>
      </c>
    </row>
    <row r="568" spans="3:8" ht="15" customHeight="1" x14ac:dyDescent="0.2">
      <c r="C568" s="10" t="s">
        <v>297</v>
      </c>
      <c r="D568" s="10" t="s">
        <v>294</v>
      </c>
      <c r="E568" s="11">
        <v>691</v>
      </c>
      <c r="F568" s="4" t="s">
        <v>71</v>
      </c>
      <c r="G568" s="4" t="s">
        <v>78</v>
      </c>
      <c r="H568" s="8">
        <v>28603</v>
      </c>
    </row>
    <row r="569" spans="3:8" ht="15" customHeight="1" x14ac:dyDescent="0.2">
      <c r="C569" s="10" t="s">
        <v>297</v>
      </c>
      <c r="D569" s="10" t="s">
        <v>294</v>
      </c>
      <c r="E569" s="11">
        <v>689</v>
      </c>
      <c r="F569" s="4" t="s">
        <v>71</v>
      </c>
      <c r="G569" s="4" t="s">
        <v>73</v>
      </c>
      <c r="H569" s="8">
        <v>25899.11</v>
      </c>
    </row>
    <row r="570" spans="3:8" ht="15" customHeight="1" x14ac:dyDescent="0.2">
      <c r="C570" s="10" t="s">
        <v>297</v>
      </c>
      <c r="D570" s="10" t="s">
        <v>294</v>
      </c>
      <c r="E570" s="11">
        <v>688</v>
      </c>
      <c r="F570" s="4" t="s">
        <v>71</v>
      </c>
      <c r="G570" s="4" t="s">
        <v>73</v>
      </c>
      <c r="H570" s="8">
        <v>23110.42</v>
      </c>
    </row>
    <row r="571" spans="3:8" ht="15" customHeight="1" x14ac:dyDescent="0.2">
      <c r="C571" s="10" t="s">
        <v>297</v>
      </c>
      <c r="D571" s="10" t="s">
        <v>294</v>
      </c>
      <c r="E571" s="11">
        <v>686</v>
      </c>
      <c r="F571" s="4" t="s">
        <v>71</v>
      </c>
      <c r="G571" s="4" t="s">
        <v>78</v>
      </c>
      <c r="H571" s="8">
        <v>23059.05</v>
      </c>
    </row>
    <row r="572" spans="3:8" ht="15" customHeight="1" x14ac:dyDescent="0.2">
      <c r="C572" s="10" t="s">
        <v>297</v>
      </c>
      <c r="D572" s="10" t="s">
        <v>308</v>
      </c>
      <c r="E572" s="11">
        <v>1924</v>
      </c>
      <c r="F572" s="4" t="s">
        <v>215</v>
      </c>
      <c r="G572" s="4" t="s">
        <v>44</v>
      </c>
      <c r="H572" s="8">
        <v>2256.8000000000002</v>
      </c>
    </row>
    <row r="573" spans="3:8" ht="15" customHeight="1" x14ac:dyDescent="0.2">
      <c r="C573" s="10" t="s">
        <v>297</v>
      </c>
      <c r="D573" s="10" t="s">
        <v>293</v>
      </c>
      <c r="E573" s="11">
        <v>30824</v>
      </c>
      <c r="F573" s="4" t="s">
        <v>148</v>
      </c>
      <c r="G573" s="4" t="s">
        <v>235</v>
      </c>
      <c r="H573" s="8">
        <v>127.4</v>
      </c>
    </row>
    <row r="574" spans="3:8" ht="15" customHeight="1" x14ac:dyDescent="0.2">
      <c r="C574" s="10" t="s">
        <v>297</v>
      </c>
      <c r="D574" s="10" t="s">
        <v>296</v>
      </c>
      <c r="E574" s="11">
        <v>90117</v>
      </c>
      <c r="F574" s="4" t="s">
        <v>309</v>
      </c>
      <c r="G574" s="4" t="s">
        <v>73</v>
      </c>
      <c r="H574" s="8">
        <v>5079.8500000000004</v>
      </c>
    </row>
    <row r="575" spans="3:8" ht="15" customHeight="1" x14ac:dyDescent="0.2">
      <c r="C575" s="10" t="s">
        <v>294</v>
      </c>
      <c r="D575" s="10" t="s">
        <v>241</v>
      </c>
      <c r="E575" s="11">
        <v>195</v>
      </c>
      <c r="F575" s="4" t="s">
        <v>103</v>
      </c>
      <c r="G575" s="4" t="s">
        <v>104</v>
      </c>
      <c r="H575" s="8">
        <v>14510.2</v>
      </c>
    </row>
    <row r="576" spans="3:8" ht="15" customHeight="1" x14ac:dyDescent="0.2">
      <c r="C576" s="10" t="s">
        <v>294</v>
      </c>
      <c r="D576" s="10" t="s">
        <v>294</v>
      </c>
      <c r="E576" s="11">
        <v>172024</v>
      </c>
      <c r="F576" s="4" t="s">
        <v>110</v>
      </c>
      <c r="G576" s="4" t="s">
        <v>249</v>
      </c>
      <c r="H576" s="8">
        <v>12122.19</v>
      </c>
    </row>
    <row r="577" spans="3:8" ht="15" customHeight="1" x14ac:dyDescent="0.2">
      <c r="C577" s="10" t="s">
        <v>294</v>
      </c>
      <c r="D577" s="10" t="s">
        <v>294</v>
      </c>
      <c r="E577" s="11">
        <v>660</v>
      </c>
      <c r="F577" s="4" t="s">
        <v>127</v>
      </c>
      <c r="G577" s="4" t="s">
        <v>181</v>
      </c>
      <c r="H577" s="8">
        <v>2384.25</v>
      </c>
    </row>
    <row r="578" spans="3:8" ht="15" customHeight="1" x14ac:dyDescent="0.2">
      <c r="C578" s="10" t="s">
        <v>294</v>
      </c>
      <c r="D578" s="10" t="s">
        <v>294</v>
      </c>
      <c r="E578" s="11">
        <v>661</v>
      </c>
      <c r="F578" s="4" t="s">
        <v>127</v>
      </c>
      <c r="G578" s="4" t="s">
        <v>181</v>
      </c>
      <c r="H578" s="8">
        <v>7875</v>
      </c>
    </row>
    <row r="579" spans="3:8" ht="15" customHeight="1" x14ac:dyDescent="0.2">
      <c r="C579" s="10" t="s">
        <v>294</v>
      </c>
      <c r="D579" s="10" t="s">
        <v>294</v>
      </c>
      <c r="E579" s="11">
        <v>659</v>
      </c>
      <c r="F579" s="4" t="s">
        <v>127</v>
      </c>
      <c r="G579" s="4" t="s">
        <v>181</v>
      </c>
      <c r="H579" s="8">
        <v>6266.97</v>
      </c>
    </row>
    <row r="580" spans="3:8" ht="15" customHeight="1" x14ac:dyDescent="0.2">
      <c r="C580" s="10" t="s">
        <v>294</v>
      </c>
      <c r="D580" s="10" t="s">
        <v>294</v>
      </c>
      <c r="E580" s="11">
        <v>676</v>
      </c>
      <c r="F580" s="4" t="s">
        <v>127</v>
      </c>
      <c r="G580" s="4" t="s">
        <v>182</v>
      </c>
      <c r="H580" s="8">
        <v>1538.77</v>
      </c>
    </row>
    <row r="581" spans="3:8" ht="15" customHeight="1" x14ac:dyDescent="0.2">
      <c r="C581" s="10" t="s">
        <v>294</v>
      </c>
      <c r="D581" s="10" t="s">
        <v>294</v>
      </c>
      <c r="E581" s="11">
        <v>675</v>
      </c>
      <c r="F581" s="4" t="s">
        <v>127</v>
      </c>
      <c r="G581" s="4" t="s">
        <v>182</v>
      </c>
      <c r="H581" s="8">
        <v>1409.51</v>
      </c>
    </row>
    <row r="582" spans="3:8" ht="15" customHeight="1" x14ac:dyDescent="0.2">
      <c r="C582" s="10" t="s">
        <v>294</v>
      </c>
      <c r="D582" s="10" t="s">
        <v>294</v>
      </c>
      <c r="E582" s="11">
        <v>662</v>
      </c>
      <c r="F582" s="4" t="s">
        <v>127</v>
      </c>
      <c r="G582" s="4" t="s">
        <v>181</v>
      </c>
      <c r="H582" s="8">
        <v>8484.5</v>
      </c>
    </row>
    <row r="583" spans="3:8" ht="15" customHeight="1" x14ac:dyDescent="0.2">
      <c r="C583" s="10"/>
      <c r="D583" s="10"/>
      <c r="E583" s="11"/>
      <c r="F583" s="4"/>
      <c r="G583" s="4"/>
      <c r="H583" s="7"/>
    </row>
  </sheetData>
  <mergeCells count="1">
    <mergeCell ref="C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trim. 2024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dcterms:created xsi:type="dcterms:W3CDTF">2024-10-25T13:21:07Z</dcterms:created>
  <dcterms:modified xsi:type="dcterms:W3CDTF">2024-11-06T15:27:33Z</dcterms:modified>
</cp:coreProperties>
</file>